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codeName="ThisWorkbook" defaultThemeVersion="166925"/>
  <xr:revisionPtr revIDLastSave="0" documentId="13_ncr:1_{8F2B72DE-B39B-4ECB-BE15-4618673E5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ncipal" sheetId="1" r:id="rId1"/>
  </sheets>
  <externalReferences>
    <externalReference r:id="rId2"/>
  </externalReferences>
  <definedNames>
    <definedName name="JR_PAGE_ANCHOR_0_1">principal!$A$1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 s="1"/>
  <c r="O24" i="1" s="1"/>
  <c r="Q24" i="1"/>
  <c r="R24" i="1"/>
  <c r="S24" i="1"/>
  <c r="T24" i="1"/>
  <c r="W24" i="1"/>
  <c r="W18" i="1"/>
  <c r="X24" i="1"/>
  <c r="W20" i="1"/>
  <c r="W19" i="1" s="1"/>
  <c r="X21" i="1"/>
  <c r="Y21" i="1" s="1"/>
  <c r="X20" i="1"/>
  <c r="Y20" i="1"/>
  <c r="T18" i="1"/>
  <c r="T19" i="1"/>
  <c r="S19" i="1"/>
  <c r="S18" i="1" s="1"/>
  <c r="R19" i="1"/>
  <c r="R18" i="1" s="1"/>
  <c r="Q18" i="1"/>
  <c r="Q19" i="1"/>
  <c r="X31" i="1"/>
  <c r="M31" i="1"/>
  <c r="X19" i="1" l="1"/>
  <c r="X18" i="1" s="1"/>
  <c r="Y19" i="1"/>
  <c r="Y18" i="1" s="1"/>
  <c r="Y24" i="1" s="1"/>
</calcChain>
</file>

<file path=xl/sharedStrings.xml><?xml version="1.0" encoding="utf-8"?>
<sst xmlns="http://schemas.openxmlformats.org/spreadsheetml/2006/main" count="130" uniqueCount="77">
  <si>
    <t>CHUVISCA - LEGISLATIVO</t>
  </si>
  <si>
    <t>CÂMARA MUNICIPAL DE VEREADORES DE CHUVISCA</t>
  </si>
  <si>
    <t>RELATÓRIO DE GESTÃO FISCAL</t>
  </si>
  <si>
    <t>DEMONSTRATIVO DA DESPESA COM PESSOAL</t>
  </si>
  <si>
    <t>ORÇAMENTO FISCAL E DA SEGURIDADE SOCIAL</t>
  </si>
  <si>
    <t>JULHO de 2021 a JUNHO de 2022</t>
  </si>
  <si>
    <t>RGF - ANEXO 1 (LRF, Art. 55, Inciso I, Alinea 'a')</t>
  </si>
  <si>
    <t>R$ 1,00</t>
  </si>
  <si>
    <t>DESPESA COM PESSOAL</t>
  </si>
  <si>
    <t>DESPESAS EXECUTADAS
(Ultimos 12 meses)</t>
  </si>
  <si>
    <t>LIQUIDADAS</t>
  </si>
  <si>
    <t>INSCRITAS EM
RESTOS A PAGAR
NÃO PROCESSADOS
(b)</t>
  </si>
  <si>
    <t>Julho</t>
  </si>
  <si>
    <t>Agosto</t>
  </si>
  <si>
    <t>Setembro</t>
  </si>
  <si>
    <t>Outubro</t>
  </si>
  <si>
    <t>Dezembro</t>
  </si>
  <si>
    <t>Janeiro</t>
  </si>
  <si>
    <t>Fevereiro</t>
  </si>
  <si>
    <t>Março</t>
  </si>
  <si>
    <t>Abril</t>
  </si>
  <si>
    <t>Maio</t>
  </si>
  <si>
    <t>Junho</t>
  </si>
  <si>
    <t>TOTAL (ÚLTIMOS 12 MESES)
(a)</t>
  </si>
  <si>
    <t>Novembro</t>
  </si>
  <si>
    <t>DESPESA BRUTA COM PESSOAL (I)</t>
  </si>
  <si>
    <t>38.269,10</t>
  </si>
  <si>
    <t>51.324,29</t>
  </si>
  <si>
    <t>43.734,10</t>
  </si>
  <si>
    <t>36.143,88</t>
  </si>
  <si>
    <t>60.990,06</t>
  </si>
  <si>
    <t>35.305,99</t>
  </si>
  <si>
    <t>0,00</t>
  </si>
  <si>
    <t xml:space="preserve">    Pessoal Ativo</t>
  </si>
  <si>
    <t xml:space="preserve">        Vencimentos, Vantagens e Outras Despesas Variáveis</t>
  </si>
  <si>
    <t>36.143,89</t>
  </si>
  <si>
    <t>53.399,86</t>
  </si>
  <si>
    <t>47.280,97</t>
  </si>
  <si>
    <t>39.909,70</t>
  </si>
  <si>
    <t xml:space="preserve">        Obrigações Patronais</t>
  </si>
  <si>
    <t>2.125,21</t>
  </si>
  <si>
    <t>15.180,40</t>
  </si>
  <si>
    <t>7.590,21</t>
  </si>
  <si>
    <t>-0,01</t>
  </si>
  <si>
    <t>7.590,20</t>
  </si>
  <si>
    <t>22.427,91</t>
  </si>
  <si>
    <t>7.414,25</t>
  </si>
  <si>
    <t>9.928,99</t>
  </si>
  <si>
    <t>8.381,03</t>
  </si>
  <si>
    <t>DESPESAS NÃO COMPUTADAS (§ 1º do art. 19 da LRF) (II)</t>
  </si>
  <si>
    <t>15.814,93</t>
  </si>
  <si>
    <t xml:space="preserve">    Indenizações por Demissão e Incentivos à Demissão Voluntária</t>
  </si>
  <si>
    <t>DESPESA LÍQUIDA COM PESSOAL (III) = (I - II)</t>
  </si>
  <si>
    <t>APURAÇÃO DO CUMPRIMENTO DO LIMITE LEGAL</t>
  </si>
  <si>
    <t>VALOR</t>
  </si>
  <si>
    <t>% SOBRE A RCL</t>
  </si>
  <si>
    <t>RECEITA CORRENTE LÍQUIDA - RCL (IV)</t>
  </si>
  <si>
    <t>26.378.646,75</t>
  </si>
  <si>
    <t>(-) Transferências obrigatórias da União relativas às emendas individuais (art. 166-A, § 1º, da CF) (V)</t>
  </si>
  <si>
    <t>100,00</t>
  </si>
  <si>
    <t>(-) Transferências obrigatórias da União relativas às emendas de bancada (art. 166, § 16 da CF) (VI)</t>
  </si>
  <si>
    <t>= RECEITA CORRENTE LÍQUIDA AJUSTADA PARA CÁLCULO DOS LIMITES DA DESPESA COM PESSOAL (VII) = (IV - V - VI)</t>
  </si>
  <si>
    <t>DESPESA TOTAL COM PESSOAL - DTP (VIII) = (III a + III b)</t>
  </si>
  <si>
    <t>LIMITE MÁXIMO (IX) (incisos I, II e III, art. 20 da LRF)</t>
  </si>
  <si>
    <t>1.582.718,81</t>
  </si>
  <si>
    <t>6,00</t>
  </si>
  <si>
    <t>LIMITE PRUDENCIAL (X) = (0,95 x IX) (parágrafo único do art. 22 da LRF)</t>
  </si>
  <si>
    <t>1.503.582,86</t>
  </si>
  <si>
    <t>5,70</t>
  </si>
  <si>
    <t>LIMITE DE ALERTA (XI) = (0,90 x IX) (inciso II do §1º do art. 59 da LRF)</t>
  </si>
  <si>
    <t>1.424.446,93</t>
  </si>
  <si>
    <t>5,40</t>
  </si>
  <si>
    <t xml:space="preserve">FONTE: SISTEMA CONTÁBIL, UNIDADE RESPONSÁVEL Câmara Municipal de Chuvisca, DATA DA EMISSÃO 25/07/2022 E HORA DA EMISSÃO 16:31:44
</t>
  </si>
  <si>
    <t>Presidente da Câmara
CIBELE JANKE WEEGE
CPF 027.947.670-11</t>
  </si>
  <si>
    <t>Responsável pelas Finanças
CIBELE JANKE WEEGE
CPF 027.947.670-11</t>
  </si>
  <si>
    <t>Tecnico em Contab. - Contador
MAURO SÉRGIO ROCHA DA SILVA
058.342/RS</t>
  </si>
  <si>
    <t>CONTROLADOR
JONATHAN DANIEL ALVES DIAS
CPF 004.549.520-31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</si>
</sst>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color rgb="FF000000"/>
      <name val="SansSerif"/>
      <family val="2"/>
    </font>
    <font>
      <b/>
      <sz val="8"/>
      <color rgb="FF000000"/>
      <name val="SansSerif"/>
      <family val="2"/>
    </font>
    <font>
      <sz val="7"/>
      <color rgb="FF000000"/>
      <name val="SansSerif"/>
      <family val="2"/>
    </font>
    <font>
      <sz val="4"/>
      <color rgb="FF000000"/>
      <name val="SansSerif"/>
      <family val="2"/>
    </font>
    <font>
      <sz val="6"/>
      <color rgb="FF000000"/>
      <name val="SansSerif"/>
      <family val="2"/>
    </font>
    <font>
      <sz val="5"/>
      <color rgb="FF000000"/>
      <name val="SansSerif"/>
      <family val="2"/>
    </font>
    <font>
      <sz val="10"/>
      <color rgb="FF000000"/>
      <name val="SansSerif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0" fillId="13" borderId="0" xfId="0" applyNumberFormat="1" applyFont="1" applyFill="1" applyBorder="1" applyAlignment="1" applyProtection="1">
      <alignment wrapText="1"/>
      <protection locked="0"/>
    </xf>
    <xf numFmtId="0" fontId="0" fillId="16" borderId="7" xfId="0" applyNumberFormat="1" applyFont="1" applyFill="1" applyBorder="1" applyAlignment="1" applyProtection="1">
      <alignment wrapText="1"/>
      <protection locked="0"/>
    </xf>
    <xf numFmtId="0" fontId="6" fillId="18" borderId="6" xfId="0" applyNumberFormat="1" applyFont="1" applyFill="1" applyBorder="1" applyAlignment="1" applyProtection="1">
      <alignment horizontal="right" vertical="center" wrapText="1"/>
    </xf>
    <xf numFmtId="0" fontId="6" fillId="19" borderId="5" xfId="0" applyNumberFormat="1" applyFont="1" applyFill="1" applyBorder="1" applyAlignment="1" applyProtection="1">
      <alignment horizontal="right" vertical="center" wrapText="1"/>
    </xf>
    <xf numFmtId="0" fontId="6" fillId="18" borderId="6" xfId="0" applyNumberFormat="1" applyFont="1" applyFill="1" applyBorder="1" applyAlignment="1" applyProtection="1">
      <alignment horizontal="right" vertical="center" wrapText="1"/>
    </xf>
    <xf numFmtId="0" fontId="6" fillId="23" borderId="9" xfId="0" applyNumberFormat="1" applyFont="1" applyFill="1" applyBorder="1" applyAlignment="1" applyProtection="1">
      <alignment horizontal="left" vertical="center" wrapText="1"/>
    </xf>
    <xf numFmtId="0" fontId="5" fillId="24" borderId="9" xfId="0" applyNumberFormat="1" applyFont="1" applyFill="1" applyBorder="1" applyAlignment="1" applyProtection="1">
      <alignment horizontal="right" vertical="center" wrapText="1"/>
    </xf>
    <xf numFmtId="0" fontId="5" fillId="25" borderId="3" xfId="0" applyNumberFormat="1" applyFont="1" applyFill="1" applyBorder="1" applyAlignment="1" applyProtection="1">
      <alignment horizontal="right" vertical="center" wrapText="1"/>
    </xf>
    <xf numFmtId="0" fontId="3" fillId="26" borderId="1" xfId="0" applyNumberFormat="1" applyFont="1" applyFill="1" applyBorder="1" applyAlignment="1" applyProtection="1">
      <alignment horizontal="left" vertical="top" wrapText="1"/>
    </xf>
    <xf numFmtId="0" fontId="1" fillId="27" borderId="11" xfId="0" applyNumberFormat="1" applyFont="1" applyFill="1" applyBorder="1" applyAlignment="1" applyProtection="1">
      <alignment horizontal="left" vertical="top" wrapText="1"/>
    </xf>
    <xf numFmtId="0" fontId="7" fillId="20" borderId="8" xfId="0" applyNumberFormat="1" applyFont="1" applyFill="1" applyBorder="1" applyAlignment="1" applyProtection="1">
      <alignment horizontal="left" vertical="top" wrapText="1"/>
    </xf>
    <xf numFmtId="0" fontId="2" fillId="21" borderId="9" xfId="0" applyNumberFormat="1" applyFont="1" applyFill="1" applyBorder="1" applyAlignment="1" applyProtection="1">
      <alignment horizontal="center" vertical="center" wrapText="1"/>
    </xf>
    <xf numFmtId="0" fontId="2" fillId="9" borderId="3" xfId="0" applyNumberFormat="1" applyFont="1" applyFill="1" applyBorder="1" applyAlignment="1" applyProtection="1">
      <alignment horizontal="center" vertical="center" wrapText="1"/>
    </xf>
    <xf numFmtId="0" fontId="2" fillId="22" borderId="10" xfId="0" applyNumberFormat="1" applyFont="1" applyFill="1" applyBorder="1" applyAlignment="1" applyProtection="1">
      <alignment horizontal="center" vertical="center" wrapText="1"/>
    </xf>
    <xf numFmtId="0" fontId="6" fillId="18" borderId="6" xfId="0" applyNumberFormat="1" applyFont="1" applyFill="1" applyBorder="1" applyAlignment="1" applyProtection="1">
      <alignment horizontal="right" vertical="center" wrapText="1"/>
    </xf>
    <xf numFmtId="0" fontId="6" fillId="17" borderId="2" xfId="0" applyNumberFormat="1" applyFont="1" applyFill="1" applyBorder="1" applyAlignment="1" applyProtection="1">
      <alignment horizontal="left" vertical="center" wrapText="1"/>
    </xf>
    <xf numFmtId="0" fontId="5" fillId="12" borderId="6" xfId="0" applyNumberFormat="1" applyFont="1" applyFill="1" applyBorder="1" applyAlignment="1" applyProtection="1">
      <alignment horizontal="center" vertical="center" wrapText="1"/>
    </xf>
    <xf numFmtId="0" fontId="4" fillId="14" borderId="6" xfId="0" applyNumberFormat="1" applyFont="1" applyFill="1" applyBorder="1" applyAlignment="1" applyProtection="1">
      <alignment horizontal="center" vertical="center" wrapText="1"/>
    </xf>
    <xf numFmtId="0" fontId="5" fillId="15" borderId="4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center" wrapText="1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0" fontId="2" fillId="10" borderId="4" xfId="0" applyNumberFormat="1" applyFont="1" applyFill="1" applyBorder="1" applyAlignment="1" applyProtection="1">
      <alignment horizontal="center" vertical="center" wrapText="1"/>
    </xf>
    <xf numFmtId="0" fontId="4" fillId="11" borderId="5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horizontal="left" vertical="center" wrapText="1"/>
    </xf>
    <xf numFmtId="4" fontId="5" fillId="24" borderId="9" xfId="0" applyNumberFormat="1" applyFont="1" applyFill="1" applyBorder="1" applyAlignment="1" applyProtection="1">
      <alignment horizontal="right" vertical="center" wrapText="1"/>
    </xf>
    <xf numFmtId="4" fontId="5" fillId="25" borderId="3" xfId="0" applyNumberFormat="1" applyFont="1" applyFill="1" applyBorder="1" applyAlignment="1" applyProtection="1">
      <alignment horizontal="right" vertical="center" wrapText="1"/>
    </xf>
    <xf numFmtId="4" fontId="6" fillId="18" borderId="6" xfId="0" applyNumberFormat="1" applyFont="1" applyFill="1" applyBorder="1" applyAlignment="1" applyProtection="1">
      <alignment horizontal="right" vertical="center" wrapText="1"/>
    </xf>
    <xf numFmtId="4" fontId="6" fillId="18" borderId="6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9</xdr:row>
      <xdr:rowOff>0</xdr:rowOff>
    </xdr:to>
    <xdr:pic>
      <xdr:nvPicPr>
        <xdr:cNvPr id="452677971" name="Picture">
          <a:extLst>
            <a:ext uri="{FF2B5EF4-FFF2-40B4-BE49-F238E27FC236}">
              <a16:creationId xmlns:a16="http://schemas.microsoft.com/office/drawing/2014/main" id="{00000000-0008-0000-0000-00005351FB1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%202022/CONTAS%20P&#218;BLICAS/declaracao%20LEGISLATIVO%201%20S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-Anexo 01"/>
    </sheetNames>
    <sheetDataSet>
      <sheetData sheetId="0">
        <row r="24">
          <cell r="G24">
            <v>35799.67</v>
          </cell>
          <cell r="L24">
            <v>59107.25</v>
          </cell>
          <cell r="M24">
            <v>24951.23</v>
          </cell>
        </row>
        <row r="25">
          <cell r="M25">
            <v>16762.060000000001</v>
          </cell>
        </row>
        <row r="49">
          <cell r="B49">
            <v>565649.65</v>
          </cell>
          <cell r="C49">
            <v>1.99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B39"/>
  <sheetViews>
    <sheetView tabSelected="1" topLeftCell="A4" zoomScale="178" zoomScaleNormal="178" workbookViewId="0">
      <selection activeCell="M30" sqref="M30:W30"/>
    </sheetView>
  </sheetViews>
  <sheetFormatPr defaultRowHeight="15"/>
  <cols>
    <col min="1" max="1" width="3.28515625" customWidth="1"/>
    <col min="2" max="2" width="3.85546875" customWidth="1"/>
    <col min="3" max="3" width="7.7109375" customWidth="1"/>
    <col min="4" max="4" width="4.7109375" customWidth="1"/>
    <col min="5" max="5" width="13.85546875" customWidth="1"/>
    <col min="6" max="6" width="1" customWidth="1"/>
    <col min="7" max="7" width="4" customWidth="1"/>
    <col min="8" max="8" width="2.28515625" customWidth="1"/>
    <col min="9" max="9" width="1" customWidth="1"/>
    <col min="10" max="12" width="7.28515625" customWidth="1"/>
    <col min="13" max="13" width="4.7109375" customWidth="1"/>
    <col min="14" max="14" width="2.7109375" customWidth="1"/>
    <col min="15" max="15" width="2.28515625" customWidth="1"/>
    <col min="16" max="16" width="5" customWidth="1"/>
    <col min="17" max="19" width="7.28515625" customWidth="1"/>
    <col min="20" max="20" width="3" customWidth="1"/>
    <col min="21" max="21" width="3.7109375" customWidth="1"/>
    <col min="22" max="22" width="0.7109375" customWidth="1"/>
    <col min="23" max="24" width="7.28515625" customWidth="1"/>
    <col min="25" max="25" width="7" customWidth="1"/>
    <col min="26" max="26" width="0.28515625" customWidth="1"/>
    <col min="27" max="27" width="7.28515625" customWidth="1"/>
    <col min="28" max="28" width="3.28515625" customWidth="1"/>
  </cols>
  <sheetData>
    <row r="1" spans="1:28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0.9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"/>
    </row>
    <row r="3" spans="1:28" ht="9.9499999999999993" customHeight="1">
      <c r="A3" s="1"/>
      <c r="B3" s="2"/>
      <c r="C3" s="2"/>
      <c r="D3" s="2"/>
      <c r="E3" s="27" t="s">
        <v>0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1"/>
    </row>
    <row r="4" spans="1:28" ht="3" customHeight="1">
      <c r="A4" s="1"/>
      <c r="B4" s="2"/>
      <c r="C4" s="1"/>
      <c r="D4" s="2"/>
      <c r="E4" s="27" t="s">
        <v>1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1"/>
    </row>
    <row r="5" spans="1:28" ht="6.95" customHeight="1">
      <c r="A5" s="1"/>
      <c r="B5" s="2"/>
      <c r="C5" s="28"/>
      <c r="D5" s="2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1"/>
    </row>
    <row r="6" spans="1:28" ht="9.9499999999999993" customHeight="1">
      <c r="A6" s="1"/>
      <c r="B6" s="2"/>
      <c r="C6" s="28"/>
      <c r="D6" s="2"/>
      <c r="E6" s="27" t="s">
        <v>2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"/>
    </row>
    <row r="7" spans="1:28" ht="9.9499999999999993" customHeight="1">
      <c r="A7" s="1"/>
      <c r="B7" s="2"/>
      <c r="C7" s="28"/>
      <c r="D7" s="2"/>
      <c r="E7" s="29" t="s">
        <v>3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1"/>
    </row>
    <row r="8" spans="1:28" ht="9.9499999999999993" customHeight="1">
      <c r="A8" s="1"/>
      <c r="B8" s="2"/>
      <c r="C8" s="28"/>
      <c r="D8" s="2"/>
      <c r="E8" s="27" t="s">
        <v>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1"/>
    </row>
    <row r="9" spans="1:28" ht="9" customHeight="1">
      <c r="A9" s="1"/>
      <c r="B9" s="2"/>
      <c r="C9" s="28"/>
      <c r="D9" s="2"/>
      <c r="E9" s="27" t="s">
        <v>5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1"/>
    </row>
    <row r="10" spans="1:28" ht="0.95" customHeight="1">
      <c r="A10" s="1"/>
      <c r="B10" s="2"/>
      <c r="C10" s="1"/>
      <c r="D10" s="2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1"/>
    </row>
    <row r="11" spans="1:28" ht="15" customHeigh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"/>
    </row>
    <row r="12" spans="1:28" ht="12" customHeight="1">
      <c r="A12" s="1"/>
      <c r="B12" s="22" t="s">
        <v>6</v>
      </c>
      <c r="C12" s="22"/>
      <c r="D12" s="22"/>
      <c r="E12" s="22"/>
      <c r="F12" s="22"/>
      <c r="G12" s="22"/>
      <c r="H12" s="2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3" t="s">
        <v>7</v>
      </c>
      <c r="AA12" s="23"/>
      <c r="AB12" s="1"/>
    </row>
    <row r="13" spans="1:28" ht="24.95" customHeight="1">
      <c r="A13" s="1"/>
      <c r="B13" s="24" t="s">
        <v>8</v>
      </c>
      <c r="C13" s="24"/>
      <c r="D13" s="24"/>
      <c r="E13" s="24"/>
      <c r="F13" s="24"/>
      <c r="G13" s="15" t="s">
        <v>9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"/>
    </row>
    <row r="14" spans="1:28" ht="15" customHeight="1">
      <c r="A14" s="1"/>
      <c r="B14" s="24"/>
      <c r="C14" s="24"/>
      <c r="D14" s="24"/>
      <c r="E14" s="24"/>
      <c r="F14" s="24"/>
      <c r="G14" s="25" t="s">
        <v>10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 t="s">
        <v>11</v>
      </c>
      <c r="AB14" s="1"/>
    </row>
    <row r="15" spans="1:28" ht="0.95" customHeight="1">
      <c r="A15" s="1"/>
      <c r="B15" s="24"/>
      <c r="C15" s="24"/>
      <c r="D15" s="24"/>
      <c r="E15" s="24"/>
      <c r="F15" s="24"/>
      <c r="G15" s="19" t="s">
        <v>12</v>
      </c>
      <c r="H15" s="19"/>
      <c r="I15" s="19"/>
      <c r="J15" s="19" t="s">
        <v>13</v>
      </c>
      <c r="K15" s="19" t="s">
        <v>14</v>
      </c>
      <c r="L15" s="19" t="s">
        <v>15</v>
      </c>
      <c r="M15" s="3"/>
      <c r="N15" s="3"/>
      <c r="O15" s="19" t="s">
        <v>16</v>
      </c>
      <c r="P15" s="19"/>
      <c r="Q15" s="19" t="s">
        <v>17</v>
      </c>
      <c r="R15" s="19" t="s">
        <v>18</v>
      </c>
      <c r="S15" s="19" t="s">
        <v>19</v>
      </c>
      <c r="T15" s="19" t="s">
        <v>20</v>
      </c>
      <c r="U15" s="19"/>
      <c r="V15" s="19"/>
      <c r="W15" s="19" t="s">
        <v>21</v>
      </c>
      <c r="X15" s="19" t="s">
        <v>22</v>
      </c>
      <c r="Y15" s="20" t="s">
        <v>23</v>
      </c>
      <c r="Z15" s="20"/>
      <c r="AA15" s="26"/>
      <c r="AB15" s="1"/>
    </row>
    <row r="16" spans="1:28" ht="24" customHeight="1">
      <c r="A16" s="1"/>
      <c r="B16" s="24"/>
      <c r="C16" s="24"/>
      <c r="D16" s="24"/>
      <c r="E16" s="24"/>
      <c r="F16" s="24"/>
      <c r="G16" s="19"/>
      <c r="H16" s="19"/>
      <c r="I16" s="19"/>
      <c r="J16" s="19"/>
      <c r="K16" s="19"/>
      <c r="L16" s="19"/>
      <c r="M16" s="21" t="s">
        <v>24</v>
      </c>
      <c r="N16" s="21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0"/>
      <c r="Z16" s="20"/>
      <c r="AA16" s="26"/>
      <c r="AB16" s="1"/>
    </row>
    <row r="17" spans="1:28" ht="0.9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21"/>
      <c r="N17" s="2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1"/>
    </row>
    <row r="18" spans="1:28" ht="9.9499999999999993" customHeight="1">
      <c r="A18" s="1"/>
      <c r="B18" s="18" t="s">
        <v>25</v>
      </c>
      <c r="C18" s="18"/>
      <c r="D18" s="18"/>
      <c r="E18" s="18"/>
      <c r="F18" s="18"/>
      <c r="G18" s="17" t="s">
        <v>26</v>
      </c>
      <c r="H18" s="17"/>
      <c r="I18" s="17"/>
      <c r="J18" s="5" t="s">
        <v>27</v>
      </c>
      <c r="K18" s="5" t="s">
        <v>28</v>
      </c>
      <c r="L18" s="5" t="s">
        <v>29</v>
      </c>
      <c r="M18" s="17" t="s">
        <v>30</v>
      </c>
      <c r="N18" s="17"/>
      <c r="O18" s="17">
        <f>O19</f>
        <v>58227.58</v>
      </c>
      <c r="P18" s="17"/>
      <c r="Q18" s="5">
        <f>Q19</f>
        <v>35305.99</v>
      </c>
      <c r="R18" s="7">
        <f>R19</f>
        <v>43558.14</v>
      </c>
      <c r="S18" s="7">
        <f>S19</f>
        <v>54871.18</v>
      </c>
      <c r="T18" s="17">
        <f>T19</f>
        <v>49838.689999999995</v>
      </c>
      <c r="U18" s="17"/>
      <c r="V18" s="17"/>
      <c r="W18" s="7">
        <f>W19</f>
        <v>67488.28</v>
      </c>
      <c r="X18" s="7">
        <f>X19</f>
        <v>41713.29</v>
      </c>
      <c r="Y18" s="17">
        <f>Y19</f>
        <v>581464.57999999996</v>
      </c>
      <c r="Z18" s="17"/>
      <c r="AA18" s="6" t="s">
        <v>32</v>
      </c>
      <c r="AB18" s="1"/>
    </row>
    <row r="19" spans="1:28" ht="9.9499999999999993" customHeight="1">
      <c r="A19" s="1"/>
      <c r="B19" s="18" t="s">
        <v>33</v>
      </c>
      <c r="C19" s="18"/>
      <c r="D19" s="18"/>
      <c r="E19" s="18"/>
      <c r="F19" s="18"/>
      <c r="G19" s="17" t="s">
        <v>26</v>
      </c>
      <c r="H19" s="17"/>
      <c r="I19" s="17"/>
      <c r="J19" s="5" t="s">
        <v>27</v>
      </c>
      <c r="K19" s="5" t="s">
        <v>28</v>
      </c>
      <c r="L19" s="5" t="s">
        <v>29</v>
      </c>
      <c r="M19" s="17" t="s">
        <v>30</v>
      </c>
      <c r="N19" s="17"/>
      <c r="O19" s="17">
        <f>O20+O21</f>
        <v>58227.58</v>
      </c>
      <c r="P19" s="17"/>
      <c r="Q19" s="5">
        <f>Q20+Q21</f>
        <v>35305.99</v>
      </c>
      <c r="R19" s="7">
        <f>R20+R21</f>
        <v>43558.14</v>
      </c>
      <c r="S19" s="7">
        <f>S20+S21</f>
        <v>54871.18</v>
      </c>
      <c r="T19" s="17">
        <f>T20+T21</f>
        <v>49838.689999999995</v>
      </c>
      <c r="U19" s="17"/>
      <c r="V19" s="17"/>
      <c r="W19" s="5">
        <f>W20+W21</f>
        <v>67488.28</v>
      </c>
      <c r="X19" s="5">
        <f>X20+X21</f>
        <v>41713.29</v>
      </c>
      <c r="Y19" s="17">
        <f>Y20+Y21</f>
        <v>581464.57999999996</v>
      </c>
      <c r="Z19" s="17"/>
      <c r="AA19" s="6" t="s">
        <v>32</v>
      </c>
      <c r="AB19" s="1"/>
    </row>
    <row r="20" spans="1:28" ht="9.9499999999999993" customHeight="1">
      <c r="A20" s="1"/>
      <c r="B20" s="18" t="s">
        <v>34</v>
      </c>
      <c r="C20" s="18"/>
      <c r="D20" s="18"/>
      <c r="E20" s="18"/>
      <c r="F20" s="18"/>
      <c r="G20" s="17" t="s">
        <v>35</v>
      </c>
      <c r="H20" s="17"/>
      <c r="I20" s="17"/>
      <c r="J20" s="5" t="s">
        <v>35</v>
      </c>
      <c r="K20" s="5" t="s">
        <v>35</v>
      </c>
      <c r="L20" s="5" t="s">
        <v>35</v>
      </c>
      <c r="M20" s="17" t="s">
        <v>36</v>
      </c>
      <c r="N20" s="17"/>
      <c r="O20" s="33">
        <f>'[1]RGF-Anexo 01'!$G$24</f>
        <v>35799.67</v>
      </c>
      <c r="P20" s="17"/>
      <c r="Q20" s="5" t="s">
        <v>31</v>
      </c>
      <c r="R20" s="5" t="s">
        <v>35</v>
      </c>
      <c r="S20" s="5" t="s">
        <v>37</v>
      </c>
      <c r="T20" s="17" t="s">
        <v>38</v>
      </c>
      <c r="U20" s="17"/>
      <c r="V20" s="17"/>
      <c r="W20" s="32">
        <f>'[1]RGF-Anexo 01'!$L$24</f>
        <v>59107.25</v>
      </c>
      <c r="X20" s="32">
        <f>'[1]RGF-Anexo 01'!$M$24</f>
        <v>24951.23</v>
      </c>
      <c r="Y20" s="17">
        <f>G20+J20+K20+L20+M20+O20+Q20+R20+S20+T20+W20+X20</f>
        <v>476474.11999999994</v>
      </c>
      <c r="Z20" s="17"/>
      <c r="AA20" s="6" t="s">
        <v>32</v>
      </c>
      <c r="AB20" s="1"/>
    </row>
    <row r="21" spans="1:28" ht="9.9499999999999993" customHeight="1">
      <c r="A21" s="1"/>
      <c r="B21" s="18" t="s">
        <v>39</v>
      </c>
      <c r="C21" s="18"/>
      <c r="D21" s="18"/>
      <c r="E21" s="18"/>
      <c r="F21" s="18"/>
      <c r="G21" s="17" t="s">
        <v>40</v>
      </c>
      <c r="H21" s="17"/>
      <c r="I21" s="17"/>
      <c r="J21" s="5" t="s">
        <v>41</v>
      </c>
      <c r="K21" s="5" t="s">
        <v>42</v>
      </c>
      <c r="L21" s="5" t="s">
        <v>43</v>
      </c>
      <c r="M21" s="17" t="s">
        <v>44</v>
      </c>
      <c r="N21" s="17"/>
      <c r="O21" s="17" t="s">
        <v>45</v>
      </c>
      <c r="P21" s="17"/>
      <c r="Q21" s="5" t="s">
        <v>32</v>
      </c>
      <c r="R21" s="5" t="s">
        <v>46</v>
      </c>
      <c r="S21" s="5" t="s">
        <v>42</v>
      </c>
      <c r="T21" s="17" t="s">
        <v>47</v>
      </c>
      <c r="U21" s="17"/>
      <c r="V21" s="17"/>
      <c r="W21" s="5" t="s">
        <v>48</v>
      </c>
      <c r="X21" s="32">
        <f>'[1]RGF-Anexo 01'!$M$25</f>
        <v>16762.060000000001</v>
      </c>
      <c r="Y21" s="17">
        <f>G21+J21+K21+L21+M21+O21+Q21+R21+S21+T21+W21+X21</f>
        <v>104990.46</v>
      </c>
      <c r="Z21" s="17"/>
      <c r="AA21" s="6" t="s">
        <v>32</v>
      </c>
      <c r="AB21" s="1"/>
    </row>
    <row r="22" spans="1:28" ht="9.9499999999999993" customHeight="1">
      <c r="A22" s="1"/>
      <c r="B22" s="18" t="s">
        <v>49</v>
      </c>
      <c r="C22" s="18"/>
      <c r="D22" s="18"/>
      <c r="E22" s="18"/>
      <c r="F22" s="18"/>
      <c r="G22" s="17" t="s">
        <v>32</v>
      </c>
      <c r="H22" s="17"/>
      <c r="I22" s="17"/>
      <c r="J22" s="5" t="s">
        <v>32</v>
      </c>
      <c r="K22" s="5" t="s">
        <v>32</v>
      </c>
      <c r="L22" s="5" t="s">
        <v>32</v>
      </c>
      <c r="M22" s="17" t="s">
        <v>32</v>
      </c>
      <c r="N22" s="17"/>
      <c r="O22" s="17" t="s">
        <v>50</v>
      </c>
      <c r="P22" s="17"/>
      <c r="Q22" s="5" t="s">
        <v>32</v>
      </c>
      <c r="R22" s="5" t="s">
        <v>32</v>
      </c>
      <c r="S22" s="5" t="s">
        <v>32</v>
      </c>
      <c r="T22" s="17" t="s">
        <v>32</v>
      </c>
      <c r="U22" s="17"/>
      <c r="V22" s="17"/>
      <c r="W22" s="5" t="s">
        <v>32</v>
      </c>
      <c r="X22" s="5" t="s">
        <v>32</v>
      </c>
      <c r="Y22" s="17" t="s">
        <v>50</v>
      </c>
      <c r="Z22" s="17"/>
      <c r="AA22" s="6" t="s">
        <v>32</v>
      </c>
      <c r="AB22" s="1"/>
    </row>
    <row r="23" spans="1:28" ht="9.9499999999999993" customHeight="1">
      <c r="A23" s="1"/>
      <c r="B23" s="18" t="s">
        <v>51</v>
      </c>
      <c r="C23" s="18"/>
      <c r="D23" s="18"/>
      <c r="E23" s="18"/>
      <c r="F23" s="18"/>
      <c r="G23" s="17" t="s">
        <v>32</v>
      </c>
      <c r="H23" s="17"/>
      <c r="I23" s="17"/>
      <c r="J23" s="5" t="s">
        <v>32</v>
      </c>
      <c r="K23" s="5" t="s">
        <v>32</v>
      </c>
      <c r="L23" s="5" t="s">
        <v>32</v>
      </c>
      <c r="M23" s="17" t="s">
        <v>32</v>
      </c>
      <c r="N23" s="17"/>
      <c r="O23" s="17" t="s">
        <v>50</v>
      </c>
      <c r="P23" s="17"/>
      <c r="Q23" s="5" t="s">
        <v>32</v>
      </c>
      <c r="R23" s="5" t="s">
        <v>32</v>
      </c>
      <c r="S23" s="5" t="s">
        <v>32</v>
      </c>
      <c r="T23" s="17" t="s">
        <v>32</v>
      </c>
      <c r="U23" s="17"/>
      <c r="V23" s="17"/>
      <c r="W23" s="5" t="s">
        <v>32</v>
      </c>
      <c r="X23" s="5" t="s">
        <v>32</v>
      </c>
      <c r="Y23" s="17" t="s">
        <v>50</v>
      </c>
      <c r="Z23" s="17"/>
      <c r="AA23" s="6" t="s">
        <v>32</v>
      </c>
      <c r="AB23" s="1"/>
    </row>
    <row r="24" spans="1:28" ht="9.9499999999999993" customHeight="1">
      <c r="A24" s="1"/>
      <c r="B24" s="18" t="s">
        <v>52</v>
      </c>
      <c r="C24" s="18"/>
      <c r="D24" s="18"/>
      <c r="E24" s="18"/>
      <c r="F24" s="18"/>
      <c r="G24" s="17" t="s">
        <v>26</v>
      </c>
      <c r="H24" s="17"/>
      <c r="I24" s="17"/>
      <c r="J24" s="5" t="s">
        <v>27</v>
      </c>
      <c r="K24" s="5" t="s">
        <v>28</v>
      </c>
      <c r="L24" s="5" t="s">
        <v>29</v>
      </c>
      <c r="M24" s="17" t="s">
        <v>30</v>
      </c>
      <c r="N24" s="17"/>
      <c r="O24" s="17">
        <f>O18-O22</f>
        <v>42412.65</v>
      </c>
      <c r="P24" s="17"/>
      <c r="Q24" s="5">
        <f>Q18-Q21</f>
        <v>35305.99</v>
      </c>
      <c r="R24" s="5">
        <f>R18-R22</f>
        <v>43558.14</v>
      </c>
      <c r="S24" s="5">
        <f>S18-S22</f>
        <v>54871.18</v>
      </c>
      <c r="T24" s="17">
        <f>T18-T22</f>
        <v>49838.689999999995</v>
      </c>
      <c r="U24" s="17"/>
      <c r="V24" s="17"/>
      <c r="W24" s="5">
        <f>W18-W22</f>
        <v>67488.28</v>
      </c>
      <c r="X24" s="32">
        <f>X18-X22</f>
        <v>41713.29</v>
      </c>
      <c r="Y24" s="17">
        <f>Y18-Y22</f>
        <v>565649.64999999991</v>
      </c>
      <c r="Z24" s="17"/>
      <c r="AA24" s="6" t="s">
        <v>32</v>
      </c>
      <c r="AB24" s="1"/>
    </row>
    <row r="25" spans="1:28" ht="9.9499999999999993" customHeight="1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"/>
    </row>
    <row r="26" spans="1:28" ht="20.100000000000001" customHeight="1">
      <c r="A26" s="1"/>
      <c r="B26" s="14" t="s">
        <v>53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 t="s">
        <v>54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 t="s">
        <v>55</v>
      </c>
      <c r="Y26" s="16"/>
      <c r="Z26" s="16"/>
      <c r="AA26" s="16"/>
      <c r="AB26" s="1"/>
    </row>
    <row r="27" spans="1:28" ht="9.9499999999999993" customHeight="1">
      <c r="A27" s="1"/>
      <c r="B27" s="8" t="s">
        <v>56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9" t="s">
        <v>57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10" t="s">
        <v>32</v>
      </c>
      <c r="Y27" s="10"/>
      <c r="Z27" s="10"/>
      <c r="AA27" s="10"/>
      <c r="AB27" s="1"/>
    </row>
    <row r="28" spans="1:28" ht="9.9499999999999993" customHeight="1">
      <c r="A28" s="1"/>
      <c r="B28" s="8" t="s">
        <v>58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9" t="s">
        <v>32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10" t="s">
        <v>59</v>
      </c>
      <c r="Y28" s="10"/>
      <c r="Z28" s="10"/>
      <c r="AA28" s="10"/>
      <c r="AB28" s="1"/>
    </row>
    <row r="29" spans="1:28" ht="9.9499999999999993" customHeight="1">
      <c r="A29" s="1"/>
      <c r="B29" s="8" t="s">
        <v>60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9" t="s">
        <v>32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10" t="s">
        <v>59</v>
      </c>
      <c r="Y29" s="10"/>
      <c r="Z29" s="10"/>
      <c r="AA29" s="10"/>
      <c r="AB29" s="1"/>
    </row>
    <row r="30" spans="1:28" ht="9.9499999999999993" customHeight="1">
      <c r="A30" s="1"/>
      <c r="B30" s="8" t="s">
        <v>61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9" t="s">
        <v>57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10" t="s">
        <v>59</v>
      </c>
      <c r="Y30" s="10"/>
      <c r="Z30" s="10"/>
      <c r="AA30" s="10"/>
      <c r="AB30" s="1"/>
    </row>
    <row r="31" spans="1:28" ht="9.9499999999999993" customHeight="1">
      <c r="A31" s="1"/>
      <c r="B31" s="8" t="s">
        <v>62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30">
        <f>'[1]RGF-Anexo 01'!$B$49</f>
        <v>565649.65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31">
        <f>'[1]RGF-Anexo 01'!$C$49</f>
        <v>1.99</v>
      </c>
      <c r="Y31" s="10"/>
      <c r="Z31" s="10"/>
      <c r="AA31" s="10"/>
      <c r="AB31" s="1"/>
    </row>
    <row r="32" spans="1:28" ht="9.9499999999999993" customHeight="1">
      <c r="A32" s="1"/>
      <c r="B32" s="8" t="s">
        <v>63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9" t="s">
        <v>64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10" t="s">
        <v>65</v>
      </c>
      <c r="Y32" s="10"/>
      <c r="Z32" s="10"/>
      <c r="AA32" s="10"/>
      <c r="AB32" s="1"/>
    </row>
    <row r="33" spans="1:28" ht="9.9499999999999993" customHeight="1">
      <c r="A33" s="1"/>
      <c r="B33" s="8" t="s">
        <v>66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9" t="s">
        <v>67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10" t="s">
        <v>68</v>
      </c>
      <c r="Y33" s="10"/>
      <c r="Z33" s="10"/>
      <c r="AA33" s="10"/>
      <c r="AB33" s="1"/>
    </row>
    <row r="34" spans="1:28" ht="9.9499999999999993" customHeight="1">
      <c r="A34" s="1"/>
      <c r="B34" s="8" t="s">
        <v>69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9" t="s">
        <v>70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10" t="s">
        <v>71</v>
      </c>
      <c r="Y34" s="10"/>
      <c r="Z34" s="10"/>
      <c r="AA34" s="10"/>
      <c r="AB34" s="1"/>
    </row>
    <row r="35" spans="1:28" ht="5.0999999999999996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95" customHeight="1">
      <c r="A36" s="1"/>
      <c r="B36" s="11" t="s">
        <v>72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"/>
    </row>
    <row r="37" spans="1:28" ht="6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30" customHeight="1">
      <c r="A38" s="1"/>
      <c r="B38" s="12" t="s">
        <v>73</v>
      </c>
      <c r="C38" s="12"/>
      <c r="D38" s="12"/>
      <c r="E38" s="12"/>
      <c r="F38" s="1"/>
      <c r="G38" s="1"/>
      <c r="H38" s="12" t="s">
        <v>74</v>
      </c>
      <c r="I38" s="12"/>
      <c r="J38" s="12"/>
      <c r="K38" s="12"/>
      <c r="L38" s="12"/>
      <c r="M38" s="12"/>
      <c r="N38" s="1"/>
      <c r="O38" s="1"/>
      <c r="P38" s="12" t="s">
        <v>75</v>
      </c>
      <c r="Q38" s="12"/>
      <c r="R38" s="12"/>
      <c r="S38" s="12"/>
      <c r="T38" s="12"/>
      <c r="U38" s="1"/>
      <c r="V38" s="12" t="s">
        <v>76</v>
      </c>
      <c r="W38" s="12"/>
      <c r="X38" s="12"/>
      <c r="Y38" s="12"/>
      <c r="Z38" s="12"/>
      <c r="AA38" s="12"/>
      <c r="AB38" s="1"/>
    </row>
    <row r="39" spans="1:28" ht="15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</sheetData>
  <mergeCells count="101">
    <mergeCell ref="E3:AA3"/>
    <mergeCell ref="E4:AA5"/>
    <mergeCell ref="C5:C9"/>
    <mergeCell ref="E6:AA6"/>
    <mergeCell ref="E7:AA7"/>
    <mergeCell ref="E8:AA8"/>
    <mergeCell ref="E9:AA10"/>
    <mergeCell ref="B12:H12"/>
    <mergeCell ref="Z12:AA12"/>
    <mergeCell ref="B13:F16"/>
    <mergeCell ref="G13:AA13"/>
    <mergeCell ref="G14:Z14"/>
    <mergeCell ref="AA14:AA16"/>
    <mergeCell ref="G15:I16"/>
    <mergeCell ref="J15:J16"/>
    <mergeCell ref="K15:K16"/>
    <mergeCell ref="L15:L16"/>
    <mergeCell ref="O15:P16"/>
    <mergeCell ref="Q15:Q16"/>
    <mergeCell ref="R15:R16"/>
    <mergeCell ref="S15:S16"/>
    <mergeCell ref="T15:V16"/>
    <mergeCell ref="W15:W16"/>
    <mergeCell ref="X15:X16"/>
    <mergeCell ref="Y15:Z16"/>
    <mergeCell ref="M16:N17"/>
    <mergeCell ref="B18:F18"/>
    <mergeCell ref="G18:I18"/>
    <mergeCell ref="M18:N18"/>
    <mergeCell ref="O18:P18"/>
    <mergeCell ref="T18:V18"/>
    <mergeCell ref="Y18:Z18"/>
    <mergeCell ref="Y19:Z19"/>
    <mergeCell ref="B20:F20"/>
    <mergeCell ref="G20:I20"/>
    <mergeCell ref="M20:N20"/>
    <mergeCell ref="O20:P20"/>
    <mergeCell ref="T20:V20"/>
    <mergeCell ref="Y20:Z20"/>
    <mergeCell ref="B19:F19"/>
    <mergeCell ref="G19:I19"/>
    <mergeCell ref="M19:N19"/>
    <mergeCell ref="O19:P19"/>
    <mergeCell ref="T19:V19"/>
    <mergeCell ref="Y21:Z21"/>
    <mergeCell ref="B22:F22"/>
    <mergeCell ref="G22:I22"/>
    <mergeCell ref="M22:N22"/>
    <mergeCell ref="O22:P22"/>
    <mergeCell ref="T22:V22"/>
    <mergeCell ref="Y22:Z22"/>
    <mergeCell ref="B21:F21"/>
    <mergeCell ref="G21:I21"/>
    <mergeCell ref="M21:N21"/>
    <mergeCell ref="O21:P21"/>
    <mergeCell ref="T21:V21"/>
    <mergeCell ref="B25:AA25"/>
    <mergeCell ref="B26:L26"/>
    <mergeCell ref="M26:W26"/>
    <mergeCell ref="X26:AA26"/>
    <mergeCell ref="B27:L27"/>
    <mergeCell ref="M27:W27"/>
    <mergeCell ref="X27:AA27"/>
    <mergeCell ref="Y23:Z23"/>
    <mergeCell ref="B24:F24"/>
    <mergeCell ref="G24:I24"/>
    <mergeCell ref="M24:N24"/>
    <mergeCell ref="O24:P24"/>
    <mergeCell ref="T24:V24"/>
    <mergeCell ref="Y24:Z24"/>
    <mergeCell ref="B23:F23"/>
    <mergeCell ref="G23:I23"/>
    <mergeCell ref="M23:N23"/>
    <mergeCell ref="O23:P23"/>
    <mergeCell ref="T23:V23"/>
    <mergeCell ref="B30:L30"/>
    <mergeCell ref="M30:W30"/>
    <mergeCell ref="X30:AA30"/>
    <mergeCell ref="B31:L31"/>
    <mergeCell ref="M31:W31"/>
    <mergeCell ref="X31:AA31"/>
    <mergeCell ref="B28:L28"/>
    <mergeCell ref="M28:W28"/>
    <mergeCell ref="X28:AA28"/>
    <mergeCell ref="B29:L29"/>
    <mergeCell ref="M29:W29"/>
    <mergeCell ref="X29:AA29"/>
    <mergeCell ref="B34:L34"/>
    <mergeCell ref="M34:W34"/>
    <mergeCell ref="X34:AA34"/>
    <mergeCell ref="B36:AA36"/>
    <mergeCell ref="B38:E38"/>
    <mergeCell ref="H38:M38"/>
    <mergeCell ref="P38:T38"/>
    <mergeCell ref="V38:AA38"/>
    <mergeCell ref="B32:L32"/>
    <mergeCell ref="M32:W32"/>
    <mergeCell ref="X32:AA32"/>
    <mergeCell ref="B33:L33"/>
    <mergeCell ref="M33:W33"/>
    <mergeCell ref="X33:AA33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principal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2022-07-25T19:57:47Z</dcterms:created>
  <dcterms:modified xsi:type="dcterms:W3CDTF">2022-07-26T12:04:01Z</dcterms:modified>
</cp:coreProperties>
</file>