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ORCAMENTO 2019\relatorios de base 2018\"/>
    </mc:Choice>
  </mc:AlternateContent>
  <bookViews>
    <workbookView xWindow="0" yWindow="0" windowWidth="240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H5" i="1"/>
  <c r="H9" i="1" s="1"/>
  <c r="H10" i="1"/>
  <c r="H8" i="1"/>
  <c r="H6" i="1"/>
  <c r="H11" i="1" l="1"/>
  <c r="H7" i="1"/>
  <c r="G11" i="1"/>
  <c r="G10" i="1"/>
  <c r="G9" i="1"/>
  <c r="G8" i="1"/>
  <c r="G7" i="1"/>
  <c r="G6" i="1"/>
  <c r="F8" i="1"/>
  <c r="F10" i="1"/>
  <c r="F9" i="1"/>
  <c r="F7" i="1"/>
  <c r="F6" i="1"/>
  <c r="E9" i="1"/>
  <c r="D7" i="1"/>
  <c r="D10" i="1"/>
  <c r="C5" i="1"/>
  <c r="C8" i="1"/>
  <c r="B11" i="1"/>
  <c r="B7" i="1"/>
  <c r="F11" i="1" l="1"/>
  <c r="E6" i="1"/>
  <c r="E10" i="1"/>
  <c r="E7" i="1"/>
  <c r="E8" i="1"/>
  <c r="D8" i="1"/>
  <c r="D9" i="1"/>
  <c r="D6" i="1"/>
  <c r="C7" i="1"/>
  <c r="C9" i="1"/>
  <c r="C6" i="1"/>
  <c r="C10" i="1"/>
  <c r="E11" i="1" l="1"/>
  <c r="D11" i="1"/>
  <c r="C11" i="1"/>
</calcChain>
</file>

<file path=xl/sharedStrings.xml><?xml version="1.0" encoding="utf-8"?>
<sst xmlns="http://schemas.openxmlformats.org/spreadsheetml/2006/main" count="16" uniqueCount="16">
  <si>
    <t>matriculas</t>
  </si>
  <si>
    <t>ED. INFANTIL</t>
  </si>
  <si>
    <t>ENS. FUNDAM.</t>
  </si>
  <si>
    <t>ED. ESPECIAL</t>
  </si>
  <si>
    <t>EJA</t>
  </si>
  <si>
    <t>CRECHE</t>
  </si>
  <si>
    <t>TOTAL</t>
  </si>
  <si>
    <t>VALOR TRANSPORTE ESCOLAR REDE MUNICIPAL</t>
  </si>
  <si>
    <t xml:space="preserve">RECURSOS </t>
  </si>
  <si>
    <t>COMBUSTIVEL</t>
  </si>
  <si>
    <t>PECAS E MATERIAIS</t>
  </si>
  <si>
    <t>Serviços</t>
  </si>
  <si>
    <t>trasporte terc</t>
  </si>
  <si>
    <t>recurso alienacao</t>
  </si>
  <si>
    <t>1036 t. esc.</t>
  </si>
  <si>
    <t>1036 v.educ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</si>
</sst>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1" fillId="0" borderId="0" xfId="1" applyFont="1"/>
    <xf numFmtId="0" fontId="0" fillId="0" borderId="0" xfId="0" applyAlignment="1">
      <alignment horizontal="center"/>
    </xf>
    <xf numFmtId="44" fontId="1" fillId="0" borderId="0" xfId="1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tabSelected="1" workbookViewId="0">
      <selection activeCell="I7" sqref="I7"/>
    </sheetView>
  </sheetViews>
  <sheetFormatPr defaultRowHeight="15" x14ac:dyDescent="0.25"/>
  <cols>
    <col min="1" max="1" width="15.28515625" customWidth="1"/>
    <col min="2" max="2" width="12" customWidth="1"/>
    <col min="3" max="3" width="14.28515625" bestFit="1" customWidth="1"/>
    <col min="4" max="4" width="14.5703125" customWidth="1"/>
    <col min="5" max="5" width="20.5703125" customWidth="1"/>
    <col min="6" max="6" width="14.140625" customWidth="1"/>
    <col min="7" max="7" width="14.28515625" bestFit="1" customWidth="1"/>
    <col min="8" max="8" width="17.140625" customWidth="1"/>
    <col min="9" max="9" width="13.28515625" bestFit="1" customWidth="1"/>
  </cols>
  <sheetData>
    <row r="2" spans="1:9" x14ac:dyDescent="0.25">
      <c r="A2" s="2"/>
      <c r="B2" s="2"/>
      <c r="C2" s="2" t="s">
        <v>7</v>
      </c>
    </row>
    <row r="3" spans="1:9" x14ac:dyDescent="0.25">
      <c r="A3" s="2"/>
      <c r="B3" s="2"/>
      <c r="C3" s="2" t="s">
        <v>8</v>
      </c>
      <c r="D3" t="s">
        <v>9</v>
      </c>
      <c r="E3" t="s">
        <v>10</v>
      </c>
      <c r="F3" s="2" t="s">
        <v>11</v>
      </c>
      <c r="G3" s="2" t="s">
        <v>12</v>
      </c>
      <c r="H3" s="2" t="s">
        <v>13</v>
      </c>
    </row>
    <row r="4" spans="1:9" x14ac:dyDescent="0.25">
      <c r="A4" s="2"/>
      <c r="B4" s="2"/>
      <c r="C4" s="2">
        <v>31</v>
      </c>
      <c r="D4" s="7">
        <v>20</v>
      </c>
      <c r="E4" s="7">
        <v>20</v>
      </c>
      <c r="F4" s="5">
        <v>20</v>
      </c>
      <c r="G4">
        <v>20</v>
      </c>
      <c r="H4" s="7" t="s">
        <v>14</v>
      </c>
      <c r="I4" s="7" t="s">
        <v>15</v>
      </c>
    </row>
    <row r="5" spans="1:9" x14ac:dyDescent="0.25">
      <c r="A5" s="2"/>
      <c r="B5" s="2" t="s">
        <v>0</v>
      </c>
      <c r="C5" s="4">
        <f>109132.13-4</f>
        <v>109128.13</v>
      </c>
      <c r="D5" s="4">
        <v>130000</v>
      </c>
      <c r="E5" s="4">
        <v>80000</v>
      </c>
      <c r="F5" s="4">
        <v>80000</v>
      </c>
      <c r="G5" s="4">
        <v>300000</v>
      </c>
      <c r="H5" s="4">
        <f>190001-17000</f>
        <v>173001</v>
      </c>
      <c r="I5" s="4">
        <v>17000</v>
      </c>
    </row>
    <row r="6" spans="1:9" x14ac:dyDescent="0.25">
      <c r="A6" t="s">
        <v>1</v>
      </c>
      <c r="B6">
        <v>101</v>
      </c>
      <c r="C6" s="1">
        <f>C$5/B$11*B6</f>
        <v>17275.769796238244</v>
      </c>
      <c r="D6" s="6">
        <f>D$5/B$11*B6</f>
        <v>20579.937304075236</v>
      </c>
      <c r="E6" s="6">
        <f>E$5/B$11*B6</f>
        <v>12664.576802507836</v>
      </c>
      <c r="F6" s="6">
        <f>F$5/B$11*B6</f>
        <v>12664.576802507836</v>
      </c>
      <c r="G6" s="8">
        <f>G$5/B$11*B6</f>
        <v>47492.163009404387</v>
      </c>
      <c r="H6" s="8">
        <f>H$5/C$11*C6</f>
        <v>27387.30564263323</v>
      </c>
      <c r="I6" s="8">
        <v>0</v>
      </c>
    </row>
    <row r="7" spans="1:9" x14ac:dyDescent="0.25">
      <c r="A7" t="s">
        <v>2</v>
      </c>
      <c r="B7">
        <f>249+212</f>
        <v>461</v>
      </c>
      <c r="C7" s="1">
        <f>C$5/B$11*B7</f>
        <v>78852.771050156749</v>
      </c>
      <c r="D7" s="6">
        <f t="shared" ref="D7:D10" si="0">D$5/B$11*B7</f>
        <v>93934.169278996866</v>
      </c>
      <c r="E7" s="6">
        <f>E$5/B$11*B7</f>
        <v>57805.642633228839</v>
      </c>
      <c r="F7" s="6">
        <f>F$5/B$11*B7</f>
        <v>57805.642633228839</v>
      </c>
      <c r="G7" s="8">
        <f>G$5/B$11*B7</f>
        <v>216771.15987460813</v>
      </c>
      <c r="H7" s="8">
        <f>H$5/C$11*C7</f>
        <v>125005.4247648903</v>
      </c>
      <c r="I7" s="8">
        <v>0</v>
      </c>
    </row>
    <row r="8" spans="1:9" x14ac:dyDescent="0.25">
      <c r="A8" t="s">
        <v>3</v>
      </c>
      <c r="B8">
        <v>36</v>
      </c>
      <c r="C8" s="1">
        <f>C$5/B$11*B8</f>
        <v>6157.7001253918497</v>
      </c>
      <c r="D8" s="6">
        <f t="shared" si="0"/>
        <v>7335.4231974921631</v>
      </c>
      <c r="E8" s="6">
        <f>E$5/B$11*B8</f>
        <v>4514.1065830721</v>
      </c>
      <c r="F8" s="6">
        <f>F$5/B$11*B8</f>
        <v>4514.1065830721</v>
      </c>
      <c r="G8" s="8">
        <f>G$5/B$11*B8</f>
        <v>16927.899686520377</v>
      </c>
      <c r="H8" s="8">
        <f>H$5/C$11*C8</f>
        <v>9761.8119122257067</v>
      </c>
      <c r="I8" s="8">
        <v>0</v>
      </c>
    </row>
    <row r="9" spans="1:9" x14ac:dyDescent="0.25">
      <c r="A9" t="s">
        <v>4</v>
      </c>
      <c r="B9">
        <v>40</v>
      </c>
      <c r="C9" s="1">
        <f>C$5/B$11*B9</f>
        <v>6841.889028213167</v>
      </c>
      <c r="D9" s="6">
        <f t="shared" si="0"/>
        <v>8150.4702194357369</v>
      </c>
      <c r="E9" s="6">
        <f>E$5/B$11*B9</f>
        <v>5015.6739811912221</v>
      </c>
      <c r="F9" s="6">
        <f>F$5/B$11*B9</f>
        <v>5015.6739811912221</v>
      </c>
      <c r="G9" s="8">
        <f>G$5/B$11*B9</f>
        <v>18808.777429467085</v>
      </c>
      <c r="H9" s="8">
        <f>H$5/C$11*C9</f>
        <v>10846.457680250785</v>
      </c>
      <c r="I9" s="8">
        <v>0</v>
      </c>
    </row>
    <row r="10" spans="1:9" x14ac:dyDescent="0.25">
      <c r="A10" t="s">
        <v>5</v>
      </c>
      <c r="B10">
        <v>0</v>
      </c>
      <c r="C10" s="1">
        <f>C$5/B$11*B10</f>
        <v>0</v>
      </c>
      <c r="D10" s="6">
        <f t="shared" si="0"/>
        <v>0</v>
      </c>
      <c r="E10" s="6">
        <f>E$5/B$11*B10</f>
        <v>0</v>
      </c>
      <c r="F10" s="6">
        <f>F$5/B$11*B10</f>
        <v>0</v>
      </c>
      <c r="G10" s="8">
        <f>G$5/B$11*B10</f>
        <v>0</v>
      </c>
      <c r="H10" s="8">
        <f>H$5/C$11*C10</f>
        <v>0</v>
      </c>
      <c r="I10" s="8">
        <f>I$5/D$11*D10</f>
        <v>0</v>
      </c>
    </row>
    <row r="11" spans="1:9" x14ac:dyDescent="0.25">
      <c r="A11" s="2" t="s">
        <v>6</v>
      </c>
      <c r="B11" s="2">
        <f t="shared" ref="B11:I11" si="1">SUM(B6:B10)</f>
        <v>638</v>
      </c>
      <c r="C11" s="3">
        <f t="shared" si="1"/>
        <v>109128.13</v>
      </c>
      <c r="D11" s="4">
        <f t="shared" si="1"/>
        <v>130000</v>
      </c>
      <c r="E11" s="4">
        <f t="shared" si="1"/>
        <v>80000.000000000015</v>
      </c>
      <c r="F11" s="4">
        <f t="shared" si="1"/>
        <v>80000.000000000015</v>
      </c>
      <c r="G11" s="3">
        <f t="shared" si="1"/>
        <v>300000</v>
      </c>
      <c r="H11" s="3">
        <f t="shared" si="1"/>
        <v>173001</v>
      </c>
      <c r="I11" s="3">
        <f t="shared" si="1"/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dcterms:created xsi:type="dcterms:W3CDTF">2018-11-26T13:31:20Z</dcterms:created>
  <dcterms:modified xsi:type="dcterms:W3CDTF">2018-11-30T16:59:47Z</dcterms:modified>
</cp:coreProperties>
</file>