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eus Documentos\Documents\BALANCO DO EXERCICIO DE 2019\DEMONSTRAÇÕES CONTABEIS\BALANCO FINANCEIRO\"/>
    </mc:Choice>
  </mc:AlternateContent>
  <bookViews>
    <workbookView xWindow="0" yWindow="0" windowWidth="24000" windowHeight="10320" activeTab="4"/>
  </bookViews>
  <sheets>
    <sheet name="deduções" sheetId="1" r:id="rId1"/>
    <sheet name="mde" sheetId="2" r:id="rId2"/>
    <sheet name="asps" sheetId="3" r:id="rId3"/>
    <sheet name="assistencia soc." sheetId="4" r:id="rId4"/>
    <sheet name="DEMAIS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2" l="1"/>
  <c r="F14" i="2"/>
  <c r="C11" i="1"/>
  <c r="C15" i="5" l="1"/>
  <c r="D15" i="5"/>
  <c r="E15" i="5"/>
  <c r="F15" i="5"/>
  <c r="E3" i="5"/>
  <c r="C14" i="4"/>
  <c r="D14" i="4"/>
  <c r="E14" i="4"/>
  <c r="F14" i="4"/>
  <c r="C17" i="3"/>
  <c r="C18" i="3" s="1"/>
  <c r="E18" i="3"/>
  <c r="D18" i="3"/>
  <c r="F18" i="3"/>
  <c r="D14" i="2" l="1"/>
  <c r="E14" i="2"/>
</calcChain>
</file>

<file path=xl/sharedStrings.xml><?xml version="1.0" encoding="utf-8"?>
<sst xmlns="http://schemas.openxmlformats.org/spreadsheetml/2006/main" count="123" uniqueCount="71">
  <si>
    <t>Natureza da Dedução de Receita</t>
  </si>
  <si>
    <t xml:space="preserve"> Exercício Atual </t>
  </si>
  <si>
    <t>9.1.1.1.0.00.00.00 - (R) DEDUCOES DA RECEITA DE IMPOSTOS</t>
  </si>
  <si>
    <t>9.1.7.2.1.01.02.06 - (R) DEDUÇÃO DA RECEITA PARA FORMAÇÃO DO FUNDEB – FPM</t>
  </si>
  <si>
    <t>9.1.7.2.1.01.05.04 - (R) DEDUÇÃO DA RECEITA PARA FORMAÇÃO DO FUNDEB – ITR</t>
  </si>
  <si>
    <t>9.1.7.2.1.36.00.05 - (R) DEDUÇÃO DA RECEITA PARA FORMACAO DO FUNDEB - ICMS DESONERACAO - LEI COMPLEMENTAR 87/96</t>
  </si>
  <si>
    <t>9.1.7.2.2.01.01.05 - (R) DEDUÇÃO DA RECEITA PARA FORMACAO DO FUNDEB – ICMS</t>
  </si>
  <si>
    <t>9.1.7.2.2.01.02.04 - (R) DEDUÇÃO DA RECEITA PARA FORMACAO DO FUNDEB – IPVA</t>
  </si>
  <si>
    <t>9.1.7.2.2.01.04.05 - (R) DEDUÇÃO DA RECEITA PARA FORMACAO DO FUNDEB - IPI/EXPORTACAO</t>
  </si>
  <si>
    <t>9.2.9.9.0.00.11.00 - (R) DEDUÇÕES REMUNERAÇÃO DE DEPOSITOS BANCARIOS</t>
  </si>
  <si>
    <t>Total das Deduções da Receita Orçamentária</t>
  </si>
  <si>
    <t>Fonte de Recursos</t>
  </si>
  <si>
    <t>Superávit Financeiro</t>
  </si>
  <si>
    <t>Aporte Financeiro</t>
  </si>
  <si>
    <t>Receitas Arrecadadas (valor líquido)</t>
  </si>
  <si>
    <t>Despesas Empenhadas</t>
  </si>
  <si>
    <t>0001 - Livre</t>
  </si>
  <si>
    <t xml:space="preserve"> R$                -   </t>
  </si>
  <si>
    <t xml:space="preserve"> R$                   -   </t>
  </si>
  <si>
    <t>0020 -  MDE</t>
  </si>
  <si>
    <t>0031 – FUNDEB</t>
  </si>
  <si>
    <t xml:space="preserve">  R$ -    </t>
  </si>
  <si>
    <t>1008 - PDDE</t>
  </si>
  <si>
    <t>1009 - PNAE</t>
  </si>
  <si>
    <t xml:space="preserve">  R$-    </t>
  </si>
  <si>
    <t>1011 - Q.S.E.</t>
  </si>
  <si>
    <t>1013 - PEATE/RS</t>
  </si>
  <si>
    <t>1049 - PNATE</t>
  </si>
  <si>
    <t>1076 - CONST. DE COB. QUADRA POLIESP.</t>
  </si>
  <si>
    <t>1170 - MEC FNDE - PROGRAMA BRASIL CARINHOSO</t>
  </si>
  <si>
    <t>1172 - TRANSFERENCIAS MP 815/2017</t>
  </si>
  <si>
    <t>Totais de Receitas e Despesas Vinculadas à Educação</t>
  </si>
  <si>
    <t>0040 -  ASPS</t>
  </si>
  <si>
    <t>4011 -  P.I.E.S. - PISO DE INCENT. ATENÇ. BASIC</t>
  </si>
  <si>
    <t>4050 - ASSIST. FARM. BÁSICA</t>
  </si>
  <si>
    <t>4051 - DIABETE MELLITUS</t>
  </si>
  <si>
    <t>4070 - PROG. SAUDE MENTAL</t>
  </si>
  <si>
    <t>4090 - SAÚDE DA FAMÍLIA</t>
  </si>
  <si>
    <t xml:space="preserve"> R$-    </t>
  </si>
  <si>
    <t>4002 ALIENAÇÃO DE BENS AD. COM RECURSO SAUDE</t>
  </si>
  <si>
    <t>4500 - CUSTEIO - ATENÇÃO BÁSICA</t>
  </si>
  <si>
    <t>4294 - CONSTRUÇÕES OU AMPLIAÇÕES</t>
  </si>
  <si>
    <t>4502 - CUSTEIO - VIGILÂNCIA EM SAÚDE</t>
  </si>
  <si>
    <t>4503 - CUSTEIO - ASSISTÊNCIA FARMACÊUTICA</t>
  </si>
  <si>
    <t>4505 - INVESTIMENTO - ATENÇÃO BÁSICA</t>
  </si>
  <si>
    <t>4512 - INVESTIMENTO - OUTRAS TRANSFERÊNCIAS</t>
  </si>
  <si>
    <t>4501 - CUSTEIO - ATENÇÃO DE M.A.C.A.H.</t>
  </si>
  <si>
    <t>001 - Livre</t>
  </si>
  <si>
    <t xml:space="preserve"> R$                    -   </t>
  </si>
  <si>
    <t>1099 - PROGRAMA OASF FEAS</t>
  </si>
  <si>
    <t>1106 - FMAS BPC</t>
  </si>
  <si>
    <t>1149 - ACESSASTRABALHO</t>
  </si>
  <si>
    <t>1152 - CONS. POP. 204 - CRANS</t>
  </si>
  <si>
    <t>1161 - B.P.S.B. -BLOCO PROTEÇÃO SOCIAL BÁSICA</t>
  </si>
  <si>
    <t>1162 - B.P.S.E.M.C.- BLOC.PROT. ESP. MED. COMPL</t>
  </si>
  <si>
    <t>1163 - B.G.P.B.F. - BLOC GEST. PROG. BOLSA FAM.</t>
  </si>
  <si>
    <t>1164 - B.G.S. - BLOCO DE GESTÃO DO SUAS</t>
  </si>
  <si>
    <t>1167 - TRANSFERENCIAS DO MDAS</t>
  </si>
  <si>
    <t>1173 - TRANSF. P/FECA</t>
  </si>
  <si>
    <t>1048 - CIDE</t>
  </si>
  <si>
    <t>1053 - CCFGS</t>
  </si>
  <si>
    <t>1170 MEC FNDE - PROGRAMA BRASIL CARINHOSO</t>
  </si>
  <si>
    <t xml:space="preserve"> R$         -   </t>
  </si>
  <si>
    <t>1127 - MIN. SAUDE - SANEAMENTO</t>
  </si>
  <si>
    <t>1155 - CONS. POP.  P/QUALIF. PROFISSIONAL</t>
  </si>
  <si>
    <t>1156 - CONVENIOS MAPA</t>
  </si>
  <si>
    <t>1157 - CONVÊNIOS MDA</t>
  </si>
  <si>
    <t>1169 - TRANSF. DA  CONSULTA POPULAR 2017/2018</t>
  </si>
  <si>
    <t>1171 - TRANSF. ESTADO P/AQUIS. INSUMOS AGRIC.</t>
  </si>
  <si>
    <t>1165 - TRANSFERÊNCIAS DO MAPA</t>
  </si>
  <si>
    <t>1174 - CES. ONEROSA – PRÉ-SAL – LEI Nº 13885/19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</si>
</sst>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8" fontId="2" fillId="2" borderId="2" xfId="0" applyNumberFormat="1" applyFont="1" applyFill="1" applyBorder="1" applyAlignment="1">
      <alignment horizontal="justify" vertical="center" wrapText="1"/>
    </xf>
    <xf numFmtId="8" fontId="3" fillId="2" borderId="3" xfId="0" applyNumberFormat="1" applyFont="1" applyFill="1" applyBorder="1" applyAlignment="1">
      <alignment horizontal="justify" vertical="center" wrapText="1"/>
    </xf>
    <xf numFmtId="8" fontId="3" fillId="2" borderId="4" xfId="0" applyNumberFormat="1" applyFont="1" applyFill="1" applyBorder="1" applyAlignment="1">
      <alignment horizontal="justify" vertical="center" wrapText="1"/>
    </xf>
    <xf numFmtId="8" fontId="3" fillId="2" borderId="5" xfId="0" applyNumberFormat="1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justify" vertical="center" wrapText="1"/>
    </xf>
    <xf numFmtId="0" fontId="3" fillId="2" borderId="8" xfId="0" applyFont="1" applyFill="1" applyBorder="1" applyAlignment="1">
      <alignment horizontal="justify" vertical="center" wrapText="1"/>
    </xf>
    <xf numFmtId="0" fontId="3" fillId="2" borderId="9" xfId="0" applyFont="1" applyFill="1" applyBorder="1" applyAlignment="1">
      <alignment horizontal="justify" vertical="center" wrapText="1"/>
    </xf>
    <xf numFmtId="0" fontId="2" fillId="2" borderId="10" xfId="0" applyFont="1" applyFill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justify" vertical="center" wrapText="1"/>
    </xf>
    <xf numFmtId="44" fontId="5" fillId="0" borderId="11" xfId="1" applyFont="1" applyBorder="1" applyAlignment="1">
      <alignment horizontal="justify" vertical="center" wrapText="1"/>
    </xf>
    <xf numFmtId="44" fontId="5" fillId="0" borderId="12" xfId="1" applyFont="1" applyBorder="1" applyAlignment="1">
      <alignment horizontal="justify" vertical="center" wrapText="1"/>
    </xf>
    <xf numFmtId="44" fontId="5" fillId="0" borderId="13" xfId="1" applyFont="1" applyBorder="1" applyAlignment="1">
      <alignment horizontal="justify" vertical="center" wrapText="1"/>
    </xf>
    <xf numFmtId="44" fontId="5" fillId="0" borderId="14" xfId="1" applyFont="1" applyBorder="1" applyAlignment="1">
      <alignment horizontal="justify" vertical="center" wrapText="1"/>
    </xf>
    <xf numFmtId="44" fontId="5" fillId="0" borderId="13" xfId="1" applyFont="1" applyBorder="1" applyAlignment="1">
      <alignment horizontal="left" vertical="center" wrapText="1"/>
    </xf>
    <xf numFmtId="44" fontId="5" fillId="0" borderId="19" xfId="1" applyFont="1" applyBorder="1" applyAlignment="1">
      <alignment horizontal="justify" vertical="center" wrapText="1"/>
    </xf>
    <xf numFmtId="44" fontId="5" fillId="0" borderId="20" xfId="1" applyFont="1" applyBorder="1" applyAlignment="1">
      <alignment horizontal="justify" vertical="center" wrapText="1"/>
    </xf>
    <xf numFmtId="0" fontId="5" fillId="0" borderId="21" xfId="0" applyFont="1" applyBorder="1" applyAlignment="1">
      <alignment horizontal="justify" vertical="center" wrapText="1"/>
    </xf>
    <xf numFmtId="44" fontId="5" fillId="0" borderId="22" xfId="1" applyFont="1" applyBorder="1" applyAlignment="1">
      <alignment horizontal="justify" vertical="center" wrapText="1"/>
    </xf>
    <xf numFmtId="44" fontId="5" fillId="0" borderId="23" xfId="1" applyFont="1" applyBorder="1" applyAlignment="1">
      <alignment horizontal="justify" vertical="center" wrapText="1"/>
    </xf>
    <xf numFmtId="0" fontId="7" fillId="0" borderId="8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center" wrapText="1"/>
    </xf>
    <xf numFmtId="44" fontId="7" fillId="0" borderId="11" xfId="1" applyFont="1" applyBorder="1" applyAlignment="1">
      <alignment horizontal="justify" vertical="center" wrapText="1"/>
    </xf>
    <xf numFmtId="44" fontId="7" fillId="0" borderId="12" xfId="1" applyFont="1" applyBorder="1" applyAlignment="1">
      <alignment horizontal="justify" vertical="center" wrapText="1"/>
    </xf>
    <xf numFmtId="44" fontId="7" fillId="0" borderId="13" xfId="1" applyFont="1" applyBorder="1" applyAlignment="1">
      <alignment horizontal="justify" vertical="center" wrapText="1"/>
    </xf>
    <xf numFmtId="44" fontId="7" fillId="0" borderId="14" xfId="1" applyFont="1" applyBorder="1" applyAlignment="1">
      <alignment horizontal="justify" vertical="center" wrapText="1"/>
    </xf>
    <xf numFmtId="44" fontId="6" fillId="0" borderId="18" xfId="1" applyFont="1" applyBorder="1" applyAlignment="1">
      <alignment horizontal="justify" vertical="center" wrapText="1"/>
    </xf>
    <xf numFmtId="0" fontId="7" fillId="0" borderId="24" xfId="0" applyFont="1" applyBorder="1" applyAlignment="1">
      <alignment horizontal="justify" vertical="center" wrapText="1"/>
    </xf>
    <xf numFmtId="44" fontId="7" fillId="0" borderId="25" xfId="1" applyFont="1" applyBorder="1" applyAlignment="1">
      <alignment horizontal="justify" vertical="center" wrapText="1"/>
    </xf>
    <xf numFmtId="44" fontId="7" fillId="0" borderId="26" xfId="1" applyFont="1" applyBorder="1" applyAlignment="1">
      <alignment horizontal="justify" vertical="center" wrapText="1"/>
    </xf>
    <xf numFmtId="44" fontId="4" fillId="0" borderId="17" xfId="1" applyFont="1" applyBorder="1" applyAlignment="1">
      <alignment horizontal="justify" vertical="center" wrapText="1"/>
    </xf>
    <xf numFmtId="44" fontId="4" fillId="0" borderId="18" xfId="1" applyFont="1" applyBorder="1" applyAlignment="1">
      <alignment horizontal="justify" vertical="center" wrapText="1"/>
    </xf>
    <xf numFmtId="44" fontId="6" fillId="0" borderId="17" xfId="1" applyFont="1" applyBorder="1" applyAlignment="1">
      <alignment horizontal="justify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1"/>
  <sheetViews>
    <sheetView workbookViewId="0">
      <selection activeCell="B2" sqref="B2:C11"/>
    </sheetView>
  </sheetViews>
  <sheetFormatPr defaultRowHeight="20.100000000000001" customHeight="1" x14ac:dyDescent="0.25"/>
  <cols>
    <col min="2" max="2" width="60.7109375" customWidth="1"/>
    <col min="3" max="3" width="13.85546875" bestFit="1" customWidth="1"/>
  </cols>
  <sheetData>
    <row r="1" spans="2:3" ht="20.100000000000001" customHeight="1" thickBot="1" x14ac:dyDescent="0.3"/>
    <row r="2" spans="2:3" ht="24.95" customHeight="1" x14ac:dyDescent="0.25">
      <c r="B2" s="6" t="s">
        <v>0</v>
      </c>
      <c r="C2" s="1" t="s">
        <v>1</v>
      </c>
    </row>
    <row r="3" spans="2:3" ht="24.95" customHeight="1" x14ac:dyDescent="0.25">
      <c r="B3" s="7" t="s">
        <v>2</v>
      </c>
      <c r="C3" s="3">
        <v>8760.3700000000008</v>
      </c>
    </row>
    <row r="4" spans="2:3" ht="24.95" customHeight="1" x14ac:dyDescent="0.25">
      <c r="B4" s="8" t="s">
        <v>3</v>
      </c>
      <c r="C4" s="4">
        <v>1607426.26</v>
      </c>
    </row>
    <row r="5" spans="2:3" ht="24.95" customHeight="1" x14ac:dyDescent="0.25">
      <c r="B5" s="8" t="s">
        <v>4</v>
      </c>
      <c r="C5" s="4">
        <v>3364.62</v>
      </c>
    </row>
    <row r="6" spans="2:3" ht="24.95" customHeight="1" x14ac:dyDescent="0.25">
      <c r="B6" s="8" t="s">
        <v>5</v>
      </c>
      <c r="C6" s="4">
        <v>0</v>
      </c>
    </row>
    <row r="7" spans="2:3" ht="24.95" customHeight="1" x14ac:dyDescent="0.25">
      <c r="B7" s="8" t="s">
        <v>6</v>
      </c>
      <c r="C7" s="4">
        <v>875518.26</v>
      </c>
    </row>
    <row r="8" spans="2:3" ht="24.95" customHeight="1" x14ac:dyDescent="0.25">
      <c r="B8" s="8" t="s">
        <v>7</v>
      </c>
      <c r="C8" s="4">
        <v>62918.65</v>
      </c>
    </row>
    <row r="9" spans="2:3" ht="24.95" customHeight="1" x14ac:dyDescent="0.25">
      <c r="B9" s="8" t="s">
        <v>8</v>
      </c>
      <c r="C9" s="4">
        <v>12978.7</v>
      </c>
    </row>
    <row r="10" spans="2:3" ht="24.95" customHeight="1" x14ac:dyDescent="0.25">
      <c r="B10" s="9" t="s">
        <v>9</v>
      </c>
      <c r="C10" s="5">
        <v>0</v>
      </c>
    </row>
    <row r="11" spans="2:3" ht="24.95" customHeight="1" thickBot="1" x14ac:dyDescent="0.3">
      <c r="B11" s="10" t="s">
        <v>10</v>
      </c>
      <c r="C11" s="2">
        <f>SUM(C3:C10)</f>
        <v>2570966.8600000003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4"/>
  <sheetViews>
    <sheetView workbookViewId="0">
      <selection activeCell="B2" sqref="B2:F14"/>
    </sheetView>
  </sheetViews>
  <sheetFormatPr defaultRowHeight="15" x14ac:dyDescent="0.25"/>
  <cols>
    <col min="2" max="2" width="33.7109375" customWidth="1"/>
    <col min="3" max="3" width="11.85546875" bestFit="1" customWidth="1"/>
    <col min="4" max="6" width="13.28515625" bestFit="1" customWidth="1"/>
  </cols>
  <sheetData>
    <row r="1" spans="2:6" ht="15.75" thickBot="1" x14ac:dyDescent="0.3"/>
    <row r="2" spans="2:6" ht="38.25" customHeight="1" x14ac:dyDescent="0.25">
      <c r="B2" s="13" t="s">
        <v>11</v>
      </c>
      <c r="C2" s="14" t="s">
        <v>12</v>
      </c>
      <c r="D2" s="14" t="s">
        <v>13</v>
      </c>
      <c r="E2" s="14" t="s">
        <v>14</v>
      </c>
      <c r="F2" s="15" t="s">
        <v>15</v>
      </c>
    </row>
    <row r="3" spans="2:6" ht="24.95" customHeight="1" x14ac:dyDescent="0.25">
      <c r="B3" s="11" t="s">
        <v>16</v>
      </c>
      <c r="C3" s="18">
        <v>0</v>
      </c>
      <c r="D3" s="18">
        <v>1641324.27</v>
      </c>
      <c r="E3" s="18" t="s">
        <v>18</v>
      </c>
      <c r="F3" s="19">
        <v>1641324.27</v>
      </c>
    </row>
    <row r="4" spans="2:6" ht="24.95" customHeight="1" x14ac:dyDescent="0.25">
      <c r="B4" s="12" t="s">
        <v>19</v>
      </c>
      <c r="C4" s="20">
        <v>17602.759999999998</v>
      </c>
      <c r="D4" s="20" t="s">
        <v>17</v>
      </c>
      <c r="E4" s="20">
        <v>1322210.27</v>
      </c>
      <c r="F4" s="21">
        <v>1340187.03</v>
      </c>
    </row>
    <row r="5" spans="2:6" ht="24.95" customHeight="1" x14ac:dyDescent="0.25">
      <c r="B5" s="12" t="s">
        <v>20</v>
      </c>
      <c r="C5" s="20">
        <v>244037.16</v>
      </c>
      <c r="D5" s="20" t="s">
        <v>21</v>
      </c>
      <c r="E5" s="20">
        <v>3716061.64</v>
      </c>
      <c r="F5" s="21">
        <v>3859547.54</v>
      </c>
    </row>
    <row r="6" spans="2:6" ht="24.95" customHeight="1" x14ac:dyDescent="0.25">
      <c r="B6" s="12" t="s">
        <v>22</v>
      </c>
      <c r="C6" s="20">
        <v>311.08999999999997</v>
      </c>
      <c r="D6" s="20" t="s">
        <v>17</v>
      </c>
      <c r="E6" s="20">
        <v>1637.07</v>
      </c>
      <c r="F6" s="21">
        <v>1944.86</v>
      </c>
    </row>
    <row r="7" spans="2:6" ht="24.95" customHeight="1" x14ac:dyDescent="0.25">
      <c r="B7" s="12" t="s">
        <v>23</v>
      </c>
      <c r="C7" s="20">
        <v>204.81</v>
      </c>
      <c r="D7" s="20" t="s">
        <v>24</v>
      </c>
      <c r="E7" s="20">
        <v>59304.41</v>
      </c>
      <c r="F7" s="21">
        <v>58471.79</v>
      </c>
    </row>
    <row r="8" spans="2:6" ht="24.95" customHeight="1" x14ac:dyDescent="0.25">
      <c r="B8" s="12" t="s">
        <v>25</v>
      </c>
      <c r="C8" s="20">
        <v>29839.37</v>
      </c>
      <c r="D8" s="20">
        <v>0</v>
      </c>
      <c r="E8" s="20">
        <v>277757.71999999997</v>
      </c>
      <c r="F8" s="21">
        <v>229187.68</v>
      </c>
    </row>
    <row r="9" spans="2:6" ht="24.95" customHeight="1" x14ac:dyDescent="0.25">
      <c r="B9" s="12" t="s">
        <v>26</v>
      </c>
      <c r="C9" s="20">
        <v>71619.27</v>
      </c>
      <c r="D9" s="20">
        <v>0</v>
      </c>
      <c r="E9" s="20">
        <v>767366.1</v>
      </c>
      <c r="F9" s="21">
        <v>597311.24</v>
      </c>
    </row>
    <row r="10" spans="2:6" ht="24.95" customHeight="1" x14ac:dyDescent="0.25">
      <c r="B10" s="12" t="s">
        <v>27</v>
      </c>
      <c r="C10" s="20">
        <v>64588.77</v>
      </c>
      <c r="D10" s="20" t="s">
        <v>17</v>
      </c>
      <c r="E10" s="20">
        <v>125414.9</v>
      </c>
      <c r="F10" s="21">
        <v>187851.49</v>
      </c>
    </row>
    <row r="11" spans="2:6" ht="24.95" customHeight="1" x14ac:dyDescent="0.25">
      <c r="B11" s="12" t="s">
        <v>28</v>
      </c>
      <c r="C11" s="20">
        <v>0</v>
      </c>
      <c r="D11" s="20" t="s">
        <v>17</v>
      </c>
      <c r="E11" s="20">
        <v>9846.52</v>
      </c>
      <c r="F11" s="21">
        <v>0</v>
      </c>
    </row>
    <row r="12" spans="2:6" ht="24.95" customHeight="1" x14ac:dyDescent="0.25">
      <c r="B12" s="12" t="s">
        <v>29</v>
      </c>
      <c r="C12" s="20">
        <v>101.32</v>
      </c>
      <c r="D12" s="20" t="s">
        <v>17</v>
      </c>
      <c r="E12" s="20">
        <v>2.08</v>
      </c>
      <c r="F12" s="21">
        <v>0</v>
      </c>
    </row>
    <row r="13" spans="2:6" ht="24.95" customHeight="1" x14ac:dyDescent="0.25">
      <c r="B13" s="17" t="s">
        <v>30</v>
      </c>
      <c r="C13" s="23">
        <v>3034.41</v>
      </c>
      <c r="D13" s="23" t="s">
        <v>17</v>
      </c>
      <c r="E13" s="23">
        <v>26.67</v>
      </c>
      <c r="F13" s="24">
        <v>3061.08</v>
      </c>
    </row>
    <row r="14" spans="2:6" ht="24.95" customHeight="1" thickBot="1" x14ac:dyDescent="0.3">
      <c r="B14" s="16" t="s">
        <v>31</v>
      </c>
      <c r="C14" s="42">
        <f>SUM(C3:C13)</f>
        <v>431338.96</v>
      </c>
      <c r="D14" s="42">
        <f>SUM(D3:D13)</f>
        <v>1641324.27</v>
      </c>
      <c r="E14" s="42">
        <f>SUM(E3:E13)</f>
        <v>6279627.3799999999</v>
      </c>
      <c r="F14" s="43">
        <f>SUM(F3:F13)</f>
        <v>7918886.9800000004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8"/>
  <sheetViews>
    <sheetView workbookViewId="0">
      <selection activeCell="B2" sqref="B2:F18"/>
    </sheetView>
  </sheetViews>
  <sheetFormatPr defaultColWidth="26" defaultRowHeight="24.95" customHeight="1" x14ac:dyDescent="0.25"/>
  <cols>
    <col min="3" max="3" width="15.5703125" bestFit="1" customWidth="1"/>
    <col min="4" max="4" width="13.5703125" bestFit="1" customWidth="1"/>
    <col min="5" max="5" width="16.85546875" customWidth="1"/>
    <col min="6" max="6" width="17.42578125" bestFit="1" customWidth="1"/>
  </cols>
  <sheetData>
    <row r="1" spans="2:6" ht="24.95" customHeight="1" thickBot="1" x14ac:dyDescent="0.3"/>
    <row r="2" spans="2:6" ht="24.95" customHeight="1" x14ac:dyDescent="0.25">
      <c r="B2" s="13" t="s">
        <v>11</v>
      </c>
      <c r="C2" s="14" t="s">
        <v>12</v>
      </c>
      <c r="D2" s="14" t="s">
        <v>13</v>
      </c>
      <c r="E2" s="14" t="s">
        <v>14</v>
      </c>
      <c r="F2" s="15" t="s">
        <v>15</v>
      </c>
    </row>
    <row r="3" spans="2:6" ht="24.95" customHeight="1" x14ac:dyDescent="0.25">
      <c r="B3" s="11" t="s">
        <v>16</v>
      </c>
      <c r="C3" s="18">
        <v>0</v>
      </c>
      <c r="D3" s="18">
        <v>68679.960000000006</v>
      </c>
      <c r="E3" s="18">
        <v>0</v>
      </c>
      <c r="F3" s="19">
        <v>68679.960000000006</v>
      </c>
    </row>
    <row r="4" spans="2:6" ht="24.95" customHeight="1" x14ac:dyDescent="0.25">
      <c r="B4" s="11" t="s">
        <v>32</v>
      </c>
      <c r="C4" s="18">
        <v>34759.33</v>
      </c>
      <c r="D4" s="18">
        <v>0</v>
      </c>
      <c r="E4" s="18">
        <v>3621862.64</v>
      </c>
      <c r="F4" s="19">
        <v>3659927.29</v>
      </c>
    </row>
    <row r="5" spans="2:6" ht="24.95" customHeight="1" x14ac:dyDescent="0.25">
      <c r="B5" s="25" t="s">
        <v>39</v>
      </c>
      <c r="C5" s="26">
        <v>0</v>
      </c>
      <c r="D5" s="26">
        <v>0</v>
      </c>
      <c r="E5" s="26">
        <v>43979.12</v>
      </c>
      <c r="F5" s="27">
        <v>0</v>
      </c>
    </row>
    <row r="6" spans="2:6" ht="24.95" customHeight="1" x14ac:dyDescent="0.25">
      <c r="B6" s="12" t="s">
        <v>33</v>
      </c>
      <c r="C6" s="20">
        <v>61175.32</v>
      </c>
      <c r="D6" s="20" t="s">
        <v>24</v>
      </c>
      <c r="E6" s="20">
        <v>134061.9</v>
      </c>
      <c r="F6" s="21">
        <v>119657.36</v>
      </c>
    </row>
    <row r="7" spans="2:6" ht="24.95" customHeight="1" x14ac:dyDescent="0.25">
      <c r="B7" s="12" t="s">
        <v>34</v>
      </c>
      <c r="C7" s="20">
        <v>6670.2</v>
      </c>
      <c r="D7" s="20" t="s">
        <v>24</v>
      </c>
      <c r="E7" s="20">
        <v>13770.63</v>
      </c>
      <c r="F7" s="21">
        <v>17842.32</v>
      </c>
    </row>
    <row r="8" spans="2:6" ht="24.95" customHeight="1" x14ac:dyDescent="0.25">
      <c r="B8" s="12" t="s">
        <v>35</v>
      </c>
      <c r="C8" s="20">
        <v>8056.84</v>
      </c>
      <c r="D8" s="20" t="s">
        <v>24</v>
      </c>
      <c r="E8" s="20">
        <v>13797.82</v>
      </c>
      <c r="F8" s="21">
        <v>7000</v>
      </c>
    </row>
    <row r="9" spans="2:6" ht="24.95" customHeight="1" x14ac:dyDescent="0.25">
      <c r="B9" s="12" t="s">
        <v>36</v>
      </c>
      <c r="C9" s="20">
        <v>17927.34</v>
      </c>
      <c r="D9" s="20" t="s">
        <v>17</v>
      </c>
      <c r="E9" s="20">
        <v>84954.43</v>
      </c>
      <c r="F9" s="21">
        <v>48428</v>
      </c>
    </row>
    <row r="10" spans="2:6" ht="24.95" customHeight="1" x14ac:dyDescent="0.25">
      <c r="B10" s="12" t="s">
        <v>37</v>
      </c>
      <c r="C10" s="20">
        <v>36533.879999999997</v>
      </c>
      <c r="D10" s="22" t="s">
        <v>38</v>
      </c>
      <c r="E10" s="20">
        <v>552.96</v>
      </c>
      <c r="F10" s="21">
        <v>0</v>
      </c>
    </row>
    <row r="11" spans="2:6" ht="24.95" customHeight="1" x14ac:dyDescent="0.25">
      <c r="B11" s="12" t="s">
        <v>41</v>
      </c>
      <c r="C11" s="20">
        <v>7168.7</v>
      </c>
      <c r="D11" s="22" t="s">
        <v>24</v>
      </c>
      <c r="E11" s="20">
        <v>42.88</v>
      </c>
      <c r="F11" s="21">
        <v>805.98</v>
      </c>
    </row>
    <row r="12" spans="2:6" ht="24.95" customHeight="1" x14ac:dyDescent="0.25">
      <c r="B12" s="12" t="s">
        <v>40</v>
      </c>
      <c r="C12" s="20">
        <v>29419.81</v>
      </c>
      <c r="D12" s="22" t="s">
        <v>24</v>
      </c>
      <c r="E12" s="20">
        <v>296675.15000000002</v>
      </c>
      <c r="F12" s="21">
        <v>257962.9</v>
      </c>
    </row>
    <row r="13" spans="2:6" ht="24.95" customHeight="1" x14ac:dyDescent="0.25">
      <c r="B13" s="12" t="s">
        <v>46</v>
      </c>
      <c r="C13" s="20">
        <v>0</v>
      </c>
      <c r="D13" s="22">
        <v>17763.21</v>
      </c>
      <c r="E13" s="20">
        <v>0</v>
      </c>
      <c r="F13" s="21">
        <v>17763.21</v>
      </c>
    </row>
    <row r="14" spans="2:6" ht="24.95" customHeight="1" x14ac:dyDescent="0.25">
      <c r="B14" s="12" t="s">
        <v>42</v>
      </c>
      <c r="C14" s="20">
        <v>6502.14</v>
      </c>
      <c r="D14" s="22" t="s">
        <v>24</v>
      </c>
      <c r="E14" s="20">
        <v>39358.239999999998</v>
      </c>
      <c r="F14" s="21">
        <v>23946.32</v>
      </c>
    </row>
    <row r="15" spans="2:6" ht="24.95" customHeight="1" x14ac:dyDescent="0.25">
      <c r="B15" s="12" t="s">
        <v>43</v>
      </c>
      <c r="C15" s="20">
        <v>4531.41</v>
      </c>
      <c r="D15" s="22" t="s">
        <v>24</v>
      </c>
      <c r="E15" s="20">
        <v>30118.240000000002</v>
      </c>
      <c r="F15" s="21">
        <v>55601.279999999999</v>
      </c>
    </row>
    <row r="16" spans="2:6" ht="24.95" customHeight="1" x14ac:dyDescent="0.25">
      <c r="B16" s="12" t="s">
        <v>44</v>
      </c>
      <c r="C16" s="20">
        <v>0</v>
      </c>
      <c r="D16" s="22">
        <v>0</v>
      </c>
      <c r="E16" s="20">
        <v>485.84</v>
      </c>
      <c r="F16" s="21">
        <v>0</v>
      </c>
    </row>
    <row r="17" spans="2:6" ht="24.95" customHeight="1" x14ac:dyDescent="0.25">
      <c r="B17" s="12" t="s">
        <v>45</v>
      </c>
      <c r="C17" s="20">
        <f>21982.28+3496.68</f>
        <v>25478.959999999999</v>
      </c>
      <c r="D17" s="22" t="s">
        <v>24</v>
      </c>
      <c r="E17" s="20">
        <v>102354.41</v>
      </c>
      <c r="F17" s="21">
        <v>89043.1</v>
      </c>
    </row>
    <row r="18" spans="2:6" ht="24.95" customHeight="1" thickBot="1" x14ac:dyDescent="0.3">
      <c r="B18" s="16" t="s">
        <v>31</v>
      </c>
      <c r="C18" s="42">
        <f>SUM(C3:C17)</f>
        <v>238223.93</v>
      </c>
      <c r="D18" s="42">
        <f>SUM(D3:D17)</f>
        <v>86443.170000000013</v>
      </c>
      <c r="E18" s="42">
        <f>SUM(E3:E17)</f>
        <v>4382014.2600000007</v>
      </c>
      <c r="F18" s="43">
        <f>SUM(F3:F17)</f>
        <v>4366657.72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4"/>
  <sheetViews>
    <sheetView workbookViewId="0">
      <selection activeCell="I9" sqref="I9"/>
    </sheetView>
  </sheetViews>
  <sheetFormatPr defaultRowHeight="20.100000000000001" customHeight="1" x14ac:dyDescent="0.25"/>
  <cols>
    <col min="2" max="2" width="40.7109375" customWidth="1"/>
    <col min="3" max="3" width="14.5703125" customWidth="1"/>
    <col min="4" max="4" width="14.42578125" customWidth="1"/>
    <col min="5" max="5" width="15.140625" customWidth="1"/>
    <col min="6" max="6" width="15.42578125" customWidth="1"/>
  </cols>
  <sheetData>
    <row r="1" spans="2:6" ht="20.100000000000001" customHeight="1" thickBot="1" x14ac:dyDescent="0.3"/>
    <row r="2" spans="2:6" ht="53.25" customHeight="1" x14ac:dyDescent="0.25">
      <c r="B2" s="29" t="s">
        <v>11</v>
      </c>
      <c r="C2" s="30" t="s">
        <v>12</v>
      </c>
      <c r="D2" s="30" t="s">
        <v>13</v>
      </c>
      <c r="E2" s="30" t="s">
        <v>14</v>
      </c>
      <c r="F2" s="31" t="s">
        <v>15</v>
      </c>
    </row>
    <row r="3" spans="2:6" ht="20.100000000000001" customHeight="1" x14ac:dyDescent="0.25">
      <c r="B3" s="33" t="s">
        <v>47</v>
      </c>
      <c r="C3" s="34">
        <v>0</v>
      </c>
      <c r="D3" s="34">
        <v>574184.67000000004</v>
      </c>
      <c r="E3" s="34" t="s">
        <v>48</v>
      </c>
      <c r="F3" s="35">
        <v>574184.67000000004</v>
      </c>
    </row>
    <row r="4" spans="2:6" ht="20.100000000000001" customHeight="1" x14ac:dyDescent="0.25">
      <c r="B4" s="28" t="s">
        <v>49</v>
      </c>
      <c r="C4" s="36">
        <v>717.01</v>
      </c>
      <c r="D4" s="36">
        <v>0</v>
      </c>
      <c r="E4" s="36">
        <v>9846.52</v>
      </c>
      <c r="F4" s="37">
        <v>0</v>
      </c>
    </row>
    <row r="5" spans="2:6" ht="20.100000000000001" customHeight="1" x14ac:dyDescent="0.25">
      <c r="B5" s="28" t="s">
        <v>50</v>
      </c>
      <c r="C5" s="36">
        <v>0</v>
      </c>
      <c r="D5" s="36">
        <v>0</v>
      </c>
      <c r="E5" s="36">
        <v>0</v>
      </c>
      <c r="F5" s="37">
        <v>0</v>
      </c>
    </row>
    <row r="6" spans="2:6" ht="20.100000000000001" customHeight="1" x14ac:dyDescent="0.25">
      <c r="B6" s="28" t="s">
        <v>51</v>
      </c>
      <c r="C6" s="36">
        <v>16607.580000000002</v>
      </c>
      <c r="D6" s="36">
        <v>0</v>
      </c>
      <c r="E6" s="36">
        <v>340.53</v>
      </c>
      <c r="F6" s="37">
        <v>0</v>
      </c>
    </row>
    <row r="7" spans="2:6" ht="20.100000000000001" customHeight="1" x14ac:dyDescent="0.25">
      <c r="B7" s="28" t="s">
        <v>52</v>
      </c>
      <c r="C7" s="36">
        <v>0</v>
      </c>
      <c r="D7" s="36">
        <v>0</v>
      </c>
      <c r="E7" s="36">
        <v>0</v>
      </c>
      <c r="F7" s="37">
        <v>0</v>
      </c>
    </row>
    <row r="8" spans="2:6" ht="30.75" customHeight="1" x14ac:dyDescent="0.25">
      <c r="B8" s="28" t="s">
        <v>53</v>
      </c>
      <c r="C8" s="36">
        <v>48174</v>
      </c>
      <c r="D8" s="36">
        <v>0</v>
      </c>
      <c r="E8" s="36">
        <v>209609.78</v>
      </c>
      <c r="F8" s="37">
        <v>135282.51999999999</v>
      </c>
    </row>
    <row r="9" spans="2:6" ht="31.5" customHeight="1" x14ac:dyDescent="0.25">
      <c r="B9" s="28" t="s">
        <v>54</v>
      </c>
      <c r="C9" s="36">
        <v>3672.85</v>
      </c>
      <c r="D9" s="36">
        <v>0</v>
      </c>
      <c r="E9" s="36">
        <v>1080.8800000000001</v>
      </c>
      <c r="F9" s="37">
        <v>3732.63</v>
      </c>
    </row>
    <row r="10" spans="2:6" ht="32.25" customHeight="1" x14ac:dyDescent="0.25">
      <c r="B10" s="28" t="s">
        <v>55</v>
      </c>
      <c r="C10" s="36">
        <v>11504.34</v>
      </c>
      <c r="D10" s="36">
        <v>0</v>
      </c>
      <c r="E10" s="36">
        <v>17516.48</v>
      </c>
      <c r="F10" s="37">
        <v>10131.120000000001</v>
      </c>
    </row>
    <row r="11" spans="2:6" ht="20.100000000000001" customHeight="1" x14ac:dyDescent="0.25">
      <c r="B11" s="28" t="s">
        <v>56</v>
      </c>
      <c r="C11" s="36">
        <v>5648.17</v>
      </c>
      <c r="D11" s="36">
        <v>0</v>
      </c>
      <c r="E11" s="36">
        <v>3657.68</v>
      </c>
      <c r="F11" s="37">
        <v>4223.74</v>
      </c>
    </row>
    <row r="12" spans="2:6" ht="20.100000000000001" customHeight="1" x14ac:dyDescent="0.25">
      <c r="B12" s="28" t="s">
        <v>57</v>
      </c>
      <c r="C12" s="36">
        <v>0</v>
      </c>
      <c r="D12" s="36">
        <v>0</v>
      </c>
      <c r="E12" s="36">
        <v>0</v>
      </c>
      <c r="F12" s="37">
        <v>0</v>
      </c>
    </row>
    <row r="13" spans="2:6" ht="20.100000000000001" customHeight="1" x14ac:dyDescent="0.25">
      <c r="B13" s="39" t="s">
        <v>58</v>
      </c>
      <c r="C13" s="40">
        <v>477947.24</v>
      </c>
      <c r="D13" s="40">
        <v>0</v>
      </c>
      <c r="E13" s="40">
        <v>0</v>
      </c>
      <c r="F13" s="41">
        <v>47947.24</v>
      </c>
    </row>
    <row r="14" spans="2:6" ht="36" customHeight="1" thickBot="1" x14ac:dyDescent="0.3">
      <c r="B14" s="32" t="s">
        <v>31</v>
      </c>
      <c r="C14" s="44">
        <f>SUM(C3:C13)</f>
        <v>564271.18999999994</v>
      </c>
      <c r="D14" s="44">
        <f>SUM(D3:D13)</f>
        <v>574184.67000000004</v>
      </c>
      <c r="E14" s="44">
        <f>SUM(E3:E13)</f>
        <v>242051.87</v>
      </c>
      <c r="F14" s="38">
        <f>SUM(F3:F13)</f>
        <v>775501.92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5"/>
  <sheetViews>
    <sheetView tabSelected="1" workbookViewId="0">
      <selection activeCell="B2" sqref="B2:F15"/>
    </sheetView>
  </sheetViews>
  <sheetFormatPr defaultRowHeight="24.95" customHeight="1" x14ac:dyDescent="0.25"/>
  <cols>
    <col min="2" max="2" width="23.5703125" bestFit="1" customWidth="1"/>
    <col min="3" max="3" width="11.85546875" bestFit="1" customWidth="1"/>
    <col min="4" max="4" width="11" customWidth="1"/>
    <col min="5" max="5" width="14.42578125" customWidth="1"/>
    <col min="6" max="6" width="13.42578125" bestFit="1" customWidth="1"/>
  </cols>
  <sheetData>
    <row r="1" spans="2:6" ht="24.95" customHeight="1" thickBot="1" x14ac:dyDescent="0.3"/>
    <row r="2" spans="2:6" ht="34.5" customHeight="1" x14ac:dyDescent="0.25">
      <c r="B2" s="13" t="s">
        <v>11</v>
      </c>
      <c r="C2" s="14" t="s">
        <v>12</v>
      </c>
      <c r="D2" s="14" t="s">
        <v>13</v>
      </c>
      <c r="E2" s="14" t="s">
        <v>14</v>
      </c>
      <c r="F2" s="15" t="s">
        <v>15</v>
      </c>
    </row>
    <row r="3" spans="2:6" ht="24.95" customHeight="1" x14ac:dyDescent="0.25">
      <c r="B3" s="11" t="s">
        <v>16</v>
      </c>
      <c r="C3" s="18">
        <v>500447.66</v>
      </c>
      <c r="D3" s="18">
        <v>0</v>
      </c>
      <c r="E3" s="18">
        <f>7406151.06-'assistencia soc.'!D3-asps!D3-mde!D3</f>
        <v>5121962.16</v>
      </c>
      <c r="F3" s="19">
        <v>6025052.7000000002</v>
      </c>
    </row>
    <row r="4" spans="2:6" ht="24.95" customHeight="1" x14ac:dyDescent="0.25">
      <c r="B4" s="12" t="s">
        <v>59</v>
      </c>
      <c r="C4" s="20">
        <v>5.0199999999999996</v>
      </c>
      <c r="D4" s="20" t="s">
        <v>24</v>
      </c>
      <c r="E4" s="20">
        <v>8859.07</v>
      </c>
      <c r="F4" s="21">
        <v>8342.7800000000007</v>
      </c>
    </row>
    <row r="5" spans="2:6" ht="24.95" customHeight="1" x14ac:dyDescent="0.25">
      <c r="B5" s="12" t="s">
        <v>60</v>
      </c>
      <c r="C5" s="20">
        <v>31071.09</v>
      </c>
      <c r="D5" s="20" t="s">
        <v>24</v>
      </c>
      <c r="E5" s="20">
        <v>1916.41</v>
      </c>
      <c r="F5" s="21" t="s">
        <v>18</v>
      </c>
    </row>
    <row r="6" spans="2:6" ht="24.95" customHeight="1" x14ac:dyDescent="0.25">
      <c r="B6" s="12" t="s">
        <v>63</v>
      </c>
      <c r="C6" s="20">
        <v>0</v>
      </c>
      <c r="D6" s="20" t="s">
        <v>62</v>
      </c>
      <c r="E6" s="20" t="s">
        <v>18</v>
      </c>
      <c r="F6" s="21">
        <v>0</v>
      </c>
    </row>
    <row r="7" spans="2:6" ht="24.95" customHeight="1" x14ac:dyDescent="0.25">
      <c r="B7" s="12" t="s">
        <v>64</v>
      </c>
      <c r="C7" s="20">
        <v>0</v>
      </c>
      <c r="D7" s="20" t="s">
        <v>62</v>
      </c>
      <c r="E7" s="20" t="s">
        <v>18</v>
      </c>
      <c r="F7" s="21" t="s">
        <v>18</v>
      </c>
    </row>
    <row r="8" spans="2:6" ht="24.95" customHeight="1" x14ac:dyDescent="0.25">
      <c r="B8" s="12" t="s">
        <v>65</v>
      </c>
      <c r="C8" s="20">
        <v>0</v>
      </c>
      <c r="D8" s="20" t="s">
        <v>62</v>
      </c>
      <c r="E8" s="20">
        <v>1903.29</v>
      </c>
      <c r="F8" s="21" t="s">
        <v>18</v>
      </c>
    </row>
    <row r="9" spans="2:6" ht="24.95" customHeight="1" x14ac:dyDescent="0.25">
      <c r="B9" s="12" t="s">
        <v>66</v>
      </c>
      <c r="C9" s="20">
        <v>0</v>
      </c>
      <c r="D9" s="20" t="s">
        <v>62</v>
      </c>
      <c r="E9" s="20" t="s">
        <v>18</v>
      </c>
      <c r="F9" s="21" t="s">
        <v>18</v>
      </c>
    </row>
    <row r="10" spans="2:6" ht="24.95" customHeight="1" x14ac:dyDescent="0.25">
      <c r="B10" s="12" t="s">
        <v>69</v>
      </c>
      <c r="C10" s="20">
        <v>0</v>
      </c>
      <c r="D10" s="20"/>
      <c r="E10" s="20">
        <v>380042.81</v>
      </c>
      <c r="F10" s="21">
        <v>379275</v>
      </c>
    </row>
    <row r="11" spans="2:6" ht="24.95" customHeight="1" x14ac:dyDescent="0.25">
      <c r="B11" s="12" t="s">
        <v>67</v>
      </c>
      <c r="C11" s="20">
        <v>1509.11</v>
      </c>
      <c r="D11" s="20" t="s">
        <v>62</v>
      </c>
      <c r="E11" s="20">
        <v>10.199999999999999</v>
      </c>
      <c r="F11" s="21">
        <v>1519.31</v>
      </c>
    </row>
    <row r="12" spans="2:6" ht="24.95" customHeight="1" x14ac:dyDescent="0.25">
      <c r="B12" s="12" t="s">
        <v>61</v>
      </c>
      <c r="C12" s="20">
        <v>101.32</v>
      </c>
      <c r="D12" s="20" t="s">
        <v>62</v>
      </c>
      <c r="E12" s="20">
        <v>2.08</v>
      </c>
      <c r="F12" s="21" t="s">
        <v>18</v>
      </c>
    </row>
    <row r="13" spans="2:6" ht="24.95" customHeight="1" x14ac:dyDescent="0.25">
      <c r="B13" s="12" t="s">
        <v>68</v>
      </c>
      <c r="C13" s="20">
        <v>29281.74</v>
      </c>
      <c r="D13" s="20" t="s">
        <v>62</v>
      </c>
      <c r="E13" s="20">
        <v>377.2</v>
      </c>
      <c r="F13" s="21">
        <v>29658.94</v>
      </c>
    </row>
    <row r="14" spans="2:6" ht="24.95" customHeight="1" x14ac:dyDescent="0.25">
      <c r="B14" s="17" t="s">
        <v>70</v>
      </c>
      <c r="C14" s="23">
        <v>0</v>
      </c>
      <c r="D14" s="23" t="s">
        <v>62</v>
      </c>
      <c r="E14" s="23">
        <v>420250.83</v>
      </c>
      <c r="F14" s="24" t="s">
        <v>18</v>
      </c>
    </row>
    <row r="15" spans="2:6" ht="24.95" customHeight="1" thickBot="1" x14ac:dyDescent="0.3">
      <c r="B15" s="16" t="s">
        <v>31</v>
      </c>
      <c r="C15" s="42">
        <f>SUM(C3:C14)</f>
        <v>562415.93999999994</v>
      </c>
      <c r="D15" s="42">
        <f>SUM(D3:D14)</f>
        <v>0</v>
      </c>
      <c r="E15" s="42">
        <f>SUM(E3:E14)</f>
        <v>5935324.0500000007</v>
      </c>
      <c r="F15" s="43">
        <f>SUM(F3:F14)</f>
        <v>6443848.7300000004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deduções</vt:lpstr>
      <vt:lpstr>mde</vt:lpstr>
      <vt:lpstr>asps</vt:lpstr>
      <vt:lpstr>assistencia soc.</vt:lpstr>
      <vt:lpstr>DEMAIS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Mauro</dc:creator>
  <cp:lastModifiedBy>Mauro</cp:lastModifiedBy>
  <dcterms:created xsi:type="dcterms:W3CDTF">2020-01-25T10:27:40Z</dcterms:created>
  <dcterms:modified xsi:type="dcterms:W3CDTF">2020-01-25T12:20:15Z</dcterms:modified>
</cp:coreProperties>
</file>