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filterPrivacy="1" codeName="ThisWorkbook" defaultThemeVersion="166925"/>
  <xr:revisionPtr revIDLastSave="0" documentId="13_ncr:1_{B964113E-2650-4F4A-B9FB-C1615EC066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ncipal" sheetId="1" r:id="rId1"/>
  </sheets>
  <externalReferences>
    <externalReference r:id="rId2"/>
  </externalReferences>
  <definedNames>
    <definedName name="JR_PAGE_ANCHOR_0_1">principal!$A$1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0" i="1" l="1"/>
  <c r="Q19" i="1"/>
  <c r="Q18" i="1"/>
  <c r="Q17" i="1"/>
  <c r="Q27" i="1" s="1"/>
  <c r="R20" i="1"/>
  <c r="R19" i="1"/>
  <c r="R18" i="1"/>
  <c r="R17" i="1"/>
  <c r="R27" i="1" s="1"/>
  <c r="S20" i="1"/>
  <c r="S19" i="1"/>
  <c r="S18" i="1"/>
  <c r="S17" i="1"/>
  <c r="T20" i="1"/>
  <c r="T19" i="1"/>
  <c r="T18" i="1"/>
  <c r="T17" i="1"/>
  <c r="T27" i="1" s="1"/>
  <c r="W20" i="1"/>
  <c r="W19" i="1"/>
  <c r="W18" i="1"/>
  <c r="W17" i="1"/>
  <c r="W27" i="1" s="1"/>
  <c r="X20" i="1"/>
  <c r="X19" i="1"/>
  <c r="X18" i="1"/>
  <c r="X17" i="1"/>
  <c r="Y25" i="1"/>
  <c r="Y24" i="1"/>
  <c r="Y23" i="1"/>
  <c r="Y21" i="1"/>
  <c r="Y18" i="1" l="1"/>
  <c r="Y20" i="1"/>
  <c r="S27" i="1"/>
  <c r="Y17" i="1"/>
  <c r="Y19" i="1"/>
  <c r="X27" i="1"/>
  <c r="Y27" i="1" l="1"/>
</calcChain>
</file>

<file path=xl/sharedStrings.xml><?xml version="1.0" encoding="utf-8"?>
<sst xmlns="http://schemas.openxmlformats.org/spreadsheetml/2006/main" count="161" uniqueCount="105">
  <si>
    <t>CHUVISCA - EXECUTIVO</t>
  </si>
  <si>
    <t>RELATÓRIO DE GESTÃO FISCAL</t>
  </si>
  <si>
    <t>DEMONSTRATIVO DA DESPESA COM PESSOAL</t>
  </si>
  <si>
    <t>ORÇAMENTO FISCAL E DA SEGURIDADE SOCIAL</t>
  </si>
  <si>
    <t>JULHO de 2021 a JUNHO de 2022</t>
  </si>
  <si>
    <t>RGF - ANEXO 1 (LRF, Art. 55, Inciso I, Alinea 'a')</t>
  </si>
  <si>
    <t>R$ 1,00</t>
  </si>
  <si>
    <t>DESPESA COM PESSOAL</t>
  </si>
  <si>
    <t>DESPESAS EXECUTADAS
(Ultimos 12 meses)</t>
  </si>
  <si>
    <t>LIQUIDADAS</t>
  </si>
  <si>
    <t>INSCRITAS EM
RESTOS A PAGAR
NÃO PROCESSADOS
(b)</t>
  </si>
  <si>
    <t>Julho</t>
  </si>
  <si>
    <t>Agosto</t>
  </si>
  <si>
    <t>Setembro</t>
  </si>
  <si>
    <t>Outubro</t>
  </si>
  <si>
    <t>Dezembro</t>
  </si>
  <si>
    <t>Janeiro</t>
  </si>
  <si>
    <t>Fevereiro</t>
  </si>
  <si>
    <t>Março</t>
  </si>
  <si>
    <t>Abril</t>
  </si>
  <si>
    <t>Maio</t>
  </si>
  <si>
    <t>Junho</t>
  </si>
  <si>
    <t>TOTAL (ÚLTIMOS 12 MESES)
(a)</t>
  </si>
  <si>
    <t>Novembro</t>
  </si>
  <si>
    <t>DESPESA BRUTA COM PESSOAL (I)</t>
  </si>
  <si>
    <t>824.333,25</t>
  </si>
  <si>
    <t>1.080.995,94</t>
  </si>
  <si>
    <t>937.793,04</t>
  </si>
  <si>
    <t>876.295,97</t>
  </si>
  <si>
    <t>1.345.216,36</t>
  </si>
  <si>
    <t>1.005.324,42</t>
  </si>
  <si>
    <t>4.408,50</t>
  </si>
  <si>
    <t xml:space="preserve">    Pessoal Ativo</t>
  </si>
  <si>
    <t>915.384,79</t>
  </si>
  <si>
    <t>853.887,72</t>
  </si>
  <si>
    <t>1.322.808,11</t>
  </si>
  <si>
    <t>982.868,30</t>
  </si>
  <si>
    <t xml:space="preserve">        Vencimentos, Vantagens e Outras Despesas Variáveis</t>
  </si>
  <si>
    <t>684.959,82</t>
  </si>
  <si>
    <t>939.015,87</t>
  </si>
  <si>
    <t>771.638,64</t>
  </si>
  <si>
    <t>707.266,29</t>
  </si>
  <si>
    <t>1.053.837,67</t>
  </si>
  <si>
    <t>832.886,01</t>
  </si>
  <si>
    <t>3.090,08</t>
  </si>
  <si>
    <t xml:space="preserve">        Obrigações Patronais</t>
  </si>
  <si>
    <t>139.373,43</t>
  </si>
  <si>
    <t>141.980,07</t>
  </si>
  <si>
    <t>143.746,15</t>
  </si>
  <si>
    <t>146.621,43</t>
  </si>
  <si>
    <t>268.970,44</t>
  </si>
  <si>
    <t>149.982,29</t>
  </si>
  <si>
    <t>1.318,42</t>
  </si>
  <si>
    <t xml:space="preserve">    Pessoal Inativo e Pensionistas</t>
  </si>
  <si>
    <t>0,00</t>
  </si>
  <si>
    <t>22.408,25</t>
  </si>
  <si>
    <t>22.456,12</t>
  </si>
  <si>
    <t>89.680,87</t>
  </si>
  <si>
    <t xml:space="preserve">        Aposentadorias, Reserva e Reformas</t>
  </si>
  <si>
    <t>DESPESAS NÃO COMPUTADAS (§ 1º do art. 19 da LRF) (II)</t>
  </si>
  <si>
    <t>15.792,39</t>
  </si>
  <si>
    <t>779,90</t>
  </si>
  <si>
    <t>46.813,54</t>
  </si>
  <si>
    <t>29.603,32</t>
  </si>
  <si>
    <t>81.113,57</t>
  </si>
  <si>
    <t>4.366,59</t>
  </si>
  <si>
    <t>10.783,30</t>
  </si>
  <si>
    <t>44.179,21</t>
  </si>
  <si>
    <t>57.278,33</t>
  </si>
  <si>
    <t>18.786,72</t>
  </si>
  <si>
    <t xml:space="preserve">    Indenizações por Demissão e Incentivos à Demissão Voluntária</t>
  </si>
  <si>
    <t>24.405,29</t>
  </si>
  <si>
    <t>7.195,07</t>
  </si>
  <si>
    <t>58.657,45</t>
  </si>
  <si>
    <t xml:space="preserve">    Despesas de Exercícios Anteriores de Período Anterior ao da Apuração</t>
  </si>
  <si>
    <t>DESPESA LÍQUIDA COM PESSOAL (III) = (I - II)</t>
  </si>
  <si>
    <t>808.540,86</t>
  </si>
  <si>
    <t>1.080.216,04</t>
  </si>
  <si>
    <t>890.979,50</t>
  </si>
  <si>
    <t>846.692,65</t>
  </si>
  <si>
    <t>924.210,85</t>
  </si>
  <si>
    <t>APURAÇÃO DO CUMPRIMENTO DO LIMITE LEGAL</t>
  </si>
  <si>
    <t>VALOR</t>
  </si>
  <si>
    <t>% SOBRE A RCL</t>
  </si>
  <si>
    <t>RECEITA CORRENTE LÍQUIDA - RCL (IV)</t>
  </si>
  <si>
    <t>26.378.646,75</t>
  </si>
  <si>
    <t>(-) Transferências obrigatórias da União relativas às emendas individuais (art. 166-A, § 1º, da CF) (V)</t>
  </si>
  <si>
    <t>100,00</t>
  </si>
  <si>
    <t>(-) Transferências obrigatórias da União relativas às emendas de bancada (art. 166, § 16 da CF) (VI)</t>
  </si>
  <si>
    <t>= RECEITA CORRENTE LÍQUIDA AJUSTADA PARA CÁLCULO DOS LIMITES DA DESPESA COM PESSOAL (VII) = (IV - V - VI)</t>
  </si>
  <si>
    <t>DESPESA TOTAL COM PESSOAL - DTP (VIII) = (III a + III b)</t>
  </si>
  <si>
    <t>LIMITE MÁXIMO (IX) (incisos I, II e III, art. 20 da LRF)</t>
  </si>
  <si>
    <t>14.244.469,25</t>
  </si>
  <si>
    <t>54,00</t>
  </si>
  <si>
    <t>LIMITE PRUDENCIAL (X) = (0,95 x IX) (parágrafo único do art. 22 da LRF)</t>
  </si>
  <si>
    <t>13.532.245,78</t>
  </si>
  <si>
    <t>51,30</t>
  </si>
  <si>
    <t>LIMITE DE ALERTA (XI) = (0,90 x IX) (inciso II do §1º do art. 59 da LRF)</t>
  </si>
  <si>
    <t>12.820.022,33</t>
  </si>
  <si>
    <t>48,60</t>
  </si>
  <si>
    <t xml:space="preserve">FONTE: SISTEMA CONTÁBIL, UNIDADE RESPONSÁVEL Município de Chuvisca, DATA DA EMISSÃO 25/07/2022 E HORA DA EMISSÃO 15:07:46
</t>
  </si>
  <si>
    <t>PREFEITO
JOEL SANTOS SUBDA
CPF 004.763.250-05</t>
  </si>
  <si>
    <t xml:space="preserve">SECRETÁRIO MUNICIPAL DE GESTÃO PÚBLICA
RUDI NEI DALMOLIN
</t>
  </si>
  <si>
    <t>TÉCNICO EM CONTABILIDADE - CONTADOR
MAURO SÉRGIO ROCHA DA SILVA
058.342/RS</t>
  </si>
  <si>
    <t>CONTROLADOR
JONATHAN DANIEL ALVES DIAS
CPF 004.549.520-31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</si>
</sst>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8"/>
      <color rgb="FF000000"/>
      <name val="SansSerif"/>
      <family val="2"/>
    </font>
    <font>
      <b/>
      <sz val="8"/>
      <color rgb="FF000000"/>
      <name val="SansSerif"/>
      <family val="2"/>
    </font>
    <font>
      <sz val="7"/>
      <color rgb="FF000000"/>
      <name val="SansSerif"/>
      <family val="2"/>
    </font>
    <font>
      <sz val="4"/>
      <color rgb="FF000000"/>
      <name val="SansSerif"/>
      <family val="2"/>
    </font>
    <font>
      <sz val="6"/>
      <color rgb="FF000000"/>
      <name val="SansSerif"/>
      <family val="2"/>
    </font>
    <font>
      <sz val="5"/>
      <color rgb="FF000000"/>
      <name val="SansSerif"/>
      <family val="2"/>
    </font>
    <font>
      <sz val="10"/>
      <color rgb="FF000000"/>
      <name val="SansSerif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dotted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3" borderId="1" xfId="0" applyNumberFormat="1" applyFont="1" applyFill="1" applyBorder="1" applyAlignment="1" applyProtection="1">
      <alignment wrapText="1"/>
      <protection locked="0"/>
    </xf>
    <xf numFmtId="0" fontId="0" fillId="13" borderId="0" xfId="0" applyNumberFormat="1" applyFont="1" applyFill="1" applyBorder="1" applyAlignment="1" applyProtection="1">
      <alignment wrapText="1"/>
      <protection locked="0"/>
    </xf>
    <xf numFmtId="0" fontId="0" fillId="16" borderId="7" xfId="0" applyNumberFormat="1" applyFont="1" applyFill="1" applyBorder="1" applyAlignment="1" applyProtection="1">
      <alignment wrapText="1"/>
      <protection locked="0"/>
    </xf>
    <xf numFmtId="0" fontId="6" fillId="18" borderId="6" xfId="0" applyNumberFormat="1" applyFont="1" applyFill="1" applyBorder="1" applyAlignment="1" applyProtection="1">
      <alignment horizontal="right" vertical="center" wrapText="1"/>
    </xf>
    <xf numFmtId="0" fontId="6" fillId="19" borderId="5" xfId="0" applyNumberFormat="1" applyFont="1" applyFill="1" applyBorder="1" applyAlignment="1" applyProtection="1">
      <alignment horizontal="right" vertical="center" wrapText="1"/>
    </xf>
    <xf numFmtId="2" fontId="6" fillId="18" borderId="6" xfId="0" applyNumberFormat="1" applyFont="1" applyFill="1" applyBorder="1" applyAlignment="1" applyProtection="1">
      <alignment horizontal="right" vertical="center" wrapText="1"/>
    </xf>
    <xf numFmtId="4" fontId="6" fillId="18" borderId="6" xfId="0" applyNumberFormat="1" applyFont="1" applyFill="1" applyBorder="1" applyAlignment="1" applyProtection="1">
      <alignment horizontal="right" vertical="center" wrapText="1"/>
    </xf>
    <xf numFmtId="0" fontId="1" fillId="4" borderId="1" xfId="0" applyNumberFormat="1" applyFont="1" applyFill="1" applyBorder="1" applyAlignment="1" applyProtection="1">
      <alignment horizontal="left" vertical="center" wrapText="1"/>
    </xf>
    <xf numFmtId="0" fontId="0" fillId="3" borderId="1" xfId="0" applyNumberFormat="1" applyFont="1" applyFill="1" applyBorder="1" applyAlignment="1" applyProtection="1">
      <alignment wrapText="1"/>
      <protection locked="0"/>
    </xf>
    <xf numFmtId="0" fontId="2" fillId="5" borderId="1" xfId="0" applyNumberFormat="1" applyFont="1" applyFill="1" applyBorder="1" applyAlignment="1" applyProtection="1">
      <alignment horizontal="left" vertical="center" wrapText="1"/>
    </xf>
    <xf numFmtId="0" fontId="3" fillId="6" borderId="1" xfId="0" applyNumberFormat="1" applyFont="1" applyFill="1" applyBorder="1" applyAlignment="1" applyProtection="1">
      <alignment horizontal="left" wrapText="1"/>
    </xf>
    <xf numFmtId="0" fontId="3" fillId="7" borderId="1" xfId="0" applyNumberFormat="1" applyFont="1" applyFill="1" applyBorder="1" applyAlignment="1" applyProtection="1">
      <alignment horizontal="center" wrapText="1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0" fontId="2" fillId="9" borderId="3" xfId="0" applyNumberFormat="1" applyFont="1" applyFill="1" applyBorder="1" applyAlignment="1" applyProtection="1">
      <alignment horizontal="center" vertical="center" wrapText="1"/>
    </xf>
    <xf numFmtId="0" fontId="2" fillId="10" borderId="4" xfId="0" applyNumberFormat="1" applyFont="1" applyFill="1" applyBorder="1" applyAlignment="1" applyProtection="1">
      <alignment horizontal="center" vertical="center" wrapText="1"/>
    </xf>
    <xf numFmtId="0" fontId="4" fillId="11" borderId="5" xfId="0" applyNumberFormat="1" applyFont="1" applyFill="1" applyBorder="1" applyAlignment="1" applyProtection="1">
      <alignment horizontal="center" vertical="center" wrapText="1"/>
    </xf>
    <xf numFmtId="0" fontId="5" fillId="12" borderId="6" xfId="0" applyNumberFormat="1" applyFont="1" applyFill="1" applyBorder="1" applyAlignment="1" applyProtection="1">
      <alignment horizontal="center" vertical="center" wrapText="1"/>
    </xf>
    <xf numFmtId="0" fontId="4" fillId="14" borderId="6" xfId="0" applyNumberFormat="1" applyFont="1" applyFill="1" applyBorder="1" applyAlignment="1" applyProtection="1">
      <alignment horizontal="center" vertical="center" wrapText="1"/>
    </xf>
    <xf numFmtId="0" fontId="5" fillId="15" borderId="4" xfId="0" applyNumberFormat="1" applyFont="1" applyFill="1" applyBorder="1" applyAlignment="1" applyProtection="1">
      <alignment horizontal="center" vertical="center" wrapText="1"/>
    </xf>
    <xf numFmtId="0" fontId="6" fillId="17" borderId="2" xfId="0" applyNumberFormat="1" applyFont="1" applyFill="1" applyBorder="1" applyAlignment="1" applyProtection="1">
      <alignment horizontal="left" vertical="center" wrapText="1"/>
    </xf>
    <xf numFmtId="0" fontId="6" fillId="18" borderId="6" xfId="0" applyNumberFormat="1" applyFont="1" applyFill="1" applyBorder="1" applyAlignment="1" applyProtection="1">
      <alignment horizontal="right" vertical="center" wrapText="1"/>
    </xf>
    <xf numFmtId="4" fontId="6" fillId="18" borderId="6" xfId="0" applyNumberFormat="1" applyFont="1" applyFill="1" applyBorder="1" applyAlignment="1" applyProtection="1">
      <alignment horizontal="right" vertical="center" wrapText="1"/>
    </xf>
    <xf numFmtId="0" fontId="6" fillId="23" borderId="9" xfId="0" applyNumberFormat="1" applyFont="1" applyFill="1" applyBorder="1" applyAlignment="1" applyProtection="1">
      <alignment horizontal="left" vertical="center" wrapText="1"/>
    </xf>
    <xf numFmtId="0" fontId="5" fillId="24" borderId="9" xfId="0" applyNumberFormat="1" applyFont="1" applyFill="1" applyBorder="1" applyAlignment="1" applyProtection="1">
      <alignment horizontal="right" vertical="center" wrapText="1"/>
    </xf>
    <xf numFmtId="0" fontId="5" fillId="25" borderId="3" xfId="0" applyNumberFormat="1" applyFont="1" applyFill="1" applyBorder="1" applyAlignment="1" applyProtection="1">
      <alignment horizontal="right" vertical="center" wrapText="1"/>
    </xf>
    <xf numFmtId="0" fontId="7" fillId="20" borderId="8" xfId="0" applyNumberFormat="1" applyFont="1" applyFill="1" applyBorder="1" applyAlignment="1" applyProtection="1">
      <alignment horizontal="left" vertical="top" wrapText="1"/>
    </xf>
    <xf numFmtId="0" fontId="2" fillId="21" borderId="9" xfId="0" applyNumberFormat="1" applyFont="1" applyFill="1" applyBorder="1" applyAlignment="1" applyProtection="1">
      <alignment horizontal="center" vertical="center" wrapText="1"/>
    </xf>
    <xf numFmtId="0" fontId="2" fillId="22" borderId="10" xfId="0" applyNumberFormat="1" applyFont="1" applyFill="1" applyBorder="1" applyAlignment="1" applyProtection="1">
      <alignment horizontal="center" vertical="center" wrapText="1"/>
    </xf>
    <xf numFmtId="4" fontId="5" fillId="24" borderId="9" xfId="0" applyNumberFormat="1" applyFont="1" applyFill="1" applyBorder="1" applyAlignment="1" applyProtection="1">
      <alignment horizontal="right" vertical="center" wrapText="1"/>
    </xf>
    <xf numFmtId="0" fontId="3" fillId="26" borderId="1" xfId="0" applyNumberFormat="1" applyFont="1" applyFill="1" applyBorder="1" applyAlignment="1" applyProtection="1">
      <alignment horizontal="left" vertical="top" wrapText="1"/>
    </xf>
    <xf numFmtId="0" fontId="1" fillId="27" borderId="11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513360</xdr:colOff>
      <xdr:row>8</xdr:row>
      <xdr:rowOff>111331</xdr:rowOff>
    </xdr:to>
    <xdr:pic>
      <xdr:nvPicPr>
        <xdr:cNvPr id="1512444867" name="Picture">
          <a:extLst>
            <a:ext uri="{FF2B5EF4-FFF2-40B4-BE49-F238E27FC236}">
              <a16:creationId xmlns:a16="http://schemas.microsoft.com/office/drawing/2014/main" id="{00000000-0008-0000-0000-0000C313265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ktop\Downloads\declaraca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GF-Anexo 01"/>
      <sheetName val="RGF-Anexo 02"/>
      <sheetName val="RGF-Anexo 03"/>
      <sheetName val="RGF-Anexo 04"/>
      <sheetName val="RGF-Anexo 06"/>
    </sheetNames>
    <sheetDataSet>
      <sheetData sheetId="0">
        <row r="22">
          <cell r="H22">
            <v>910155.18</v>
          </cell>
          <cell r="I22">
            <v>954933.34</v>
          </cell>
          <cell r="J22">
            <v>1230954.92</v>
          </cell>
          <cell r="K22">
            <v>1149686.5</v>
          </cell>
          <cell r="L22">
            <v>1577848.37</v>
          </cell>
          <cell r="M22">
            <v>789626.6</v>
          </cell>
        </row>
        <row r="23">
          <cell r="H23">
            <v>910155.18</v>
          </cell>
          <cell r="I23">
            <v>954933.34</v>
          </cell>
          <cell r="J23">
            <v>1230954.92</v>
          </cell>
          <cell r="K23">
            <v>1149686.5</v>
          </cell>
          <cell r="L23">
            <v>1577848.37</v>
          </cell>
          <cell r="M23">
            <v>789626.6</v>
          </cell>
        </row>
        <row r="24">
          <cell r="H24">
            <v>736473.15</v>
          </cell>
          <cell r="I24">
            <v>773740.05</v>
          </cell>
          <cell r="J24">
            <v>1004727.26</v>
          </cell>
          <cell r="K24">
            <v>937629.68</v>
          </cell>
          <cell r="L24">
            <v>1359013.89</v>
          </cell>
          <cell r="M24">
            <v>592931.24</v>
          </cell>
        </row>
        <row r="25">
          <cell r="H25">
            <v>173682.03</v>
          </cell>
          <cell r="J25">
            <v>226227.66</v>
          </cell>
          <cell r="K25">
            <v>212056.82</v>
          </cell>
          <cell r="L25">
            <v>218834.48</v>
          </cell>
          <cell r="M25">
            <v>196695.36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B42"/>
  <sheetViews>
    <sheetView tabSelected="1" topLeftCell="A7" zoomScale="154" zoomScaleNormal="154" workbookViewId="0">
      <selection activeCell="AC29" sqref="AC29"/>
    </sheetView>
  </sheetViews>
  <sheetFormatPr defaultRowHeight="15"/>
  <cols>
    <col min="1" max="1" width="3.28515625" customWidth="1"/>
    <col min="2" max="2" width="3.85546875" customWidth="1"/>
    <col min="3" max="3" width="7.7109375" customWidth="1"/>
    <col min="4" max="4" width="4.7109375" customWidth="1"/>
    <col min="5" max="5" width="13.85546875" customWidth="1"/>
    <col min="6" max="6" width="1" customWidth="1"/>
    <col min="7" max="7" width="4" customWidth="1"/>
    <col min="8" max="8" width="2.28515625" customWidth="1"/>
    <col min="9" max="9" width="1" customWidth="1"/>
    <col min="10" max="12" width="7.28515625" customWidth="1"/>
    <col min="13" max="13" width="4.7109375" customWidth="1"/>
    <col min="14" max="14" width="2.7109375" customWidth="1"/>
    <col min="15" max="15" width="2.28515625" customWidth="1"/>
    <col min="16" max="16" width="5" customWidth="1"/>
    <col min="17" max="19" width="7.28515625" customWidth="1"/>
    <col min="20" max="20" width="3" customWidth="1"/>
    <col min="21" max="21" width="3.7109375" customWidth="1"/>
    <col min="22" max="22" width="0.7109375" customWidth="1"/>
    <col min="23" max="24" width="7.28515625" customWidth="1"/>
    <col min="25" max="25" width="7" customWidth="1"/>
    <col min="26" max="26" width="0.28515625" customWidth="1"/>
    <col min="27" max="27" width="7.28515625" customWidth="1"/>
    <col min="28" max="28" width="3.28515625" customWidth="1"/>
    <col min="29" max="29" width="13.7109375" bestFit="1" customWidth="1"/>
  </cols>
  <sheetData>
    <row r="1" spans="1:28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0.9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1"/>
    </row>
    <row r="3" spans="1:28" ht="9.9499999999999993" customHeight="1">
      <c r="A3" s="1"/>
      <c r="B3" s="2"/>
      <c r="C3" s="2"/>
      <c r="D3" s="2"/>
      <c r="E3" s="9" t="s">
        <v>0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1"/>
    </row>
    <row r="4" spans="1:28" ht="3" customHeight="1">
      <c r="A4" s="1"/>
      <c r="B4" s="2"/>
      <c r="C4" s="1"/>
      <c r="D4" s="2"/>
      <c r="E4" s="9" t="s">
        <v>1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"/>
    </row>
    <row r="5" spans="1:28" ht="6.95" customHeight="1">
      <c r="A5" s="1"/>
      <c r="B5" s="2"/>
      <c r="C5" s="10"/>
      <c r="D5" s="2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1"/>
    </row>
    <row r="6" spans="1:28" ht="9.9499999999999993" customHeight="1">
      <c r="A6" s="1"/>
      <c r="B6" s="2"/>
      <c r="C6" s="10"/>
      <c r="D6" s="2"/>
      <c r="E6" s="11" t="s">
        <v>2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"/>
    </row>
    <row r="7" spans="1:28" ht="9.9499999999999993" customHeight="1">
      <c r="A7" s="1"/>
      <c r="B7" s="2"/>
      <c r="C7" s="10"/>
      <c r="D7" s="2"/>
      <c r="E7" s="9" t="s">
        <v>3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1"/>
    </row>
    <row r="8" spans="1:28" ht="9.9499999999999993" customHeight="1">
      <c r="A8" s="1"/>
      <c r="B8" s="2"/>
      <c r="C8" s="10"/>
      <c r="D8" s="2"/>
      <c r="E8" s="9" t="s">
        <v>4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1"/>
    </row>
    <row r="9" spans="1:28" ht="9" customHeight="1">
      <c r="A9" s="1"/>
      <c r="B9" s="2"/>
      <c r="C9" s="10"/>
      <c r="D9" s="2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2"/>
      <c r="AB9" s="1"/>
    </row>
    <row r="10" spans="1:28" ht="15.95" customHeight="1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</row>
    <row r="11" spans="1:28" ht="12" customHeight="1">
      <c r="A11" s="1"/>
      <c r="B11" s="12" t="s">
        <v>5</v>
      </c>
      <c r="C11" s="12"/>
      <c r="D11" s="12"/>
      <c r="E11" s="12"/>
      <c r="F11" s="12"/>
      <c r="G11" s="12"/>
      <c r="H11" s="1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13" t="s">
        <v>6</v>
      </c>
      <c r="AA11" s="13"/>
      <c r="AB11" s="1"/>
    </row>
    <row r="12" spans="1:28" ht="24.95" customHeight="1">
      <c r="A12" s="1"/>
      <c r="B12" s="14" t="s">
        <v>7</v>
      </c>
      <c r="C12" s="14"/>
      <c r="D12" s="14"/>
      <c r="E12" s="14"/>
      <c r="F12" s="14"/>
      <c r="G12" s="15" t="s">
        <v>8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"/>
    </row>
    <row r="13" spans="1:28" ht="15" customHeight="1">
      <c r="A13" s="1"/>
      <c r="B13" s="14"/>
      <c r="C13" s="14"/>
      <c r="D13" s="14"/>
      <c r="E13" s="14"/>
      <c r="F13" s="14"/>
      <c r="G13" s="16" t="s">
        <v>9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7" t="s">
        <v>10</v>
      </c>
      <c r="AB13" s="1"/>
    </row>
    <row r="14" spans="1:28" ht="0.95" customHeight="1">
      <c r="A14" s="1"/>
      <c r="B14" s="14"/>
      <c r="C14" s="14"/>
      <c r="D14" s="14"/>
      <c r="E14" s="14"/>
      <c r="F14" s="14"/>
      <c r="G14" s="18" t="s">
        <v>11</v>
      </c>
      <c r="H14" s="18"/>
      <c r="I14" s="18"/>
      <c r="J14" s="18" t="s">
        <v>12</v>
      </c>
      <c r="K14" s="18" t="s">
        <v>13</v>
      </c>
      <c r="L14" s="18" t="s">
        <v>14</v>
      </c>
      <c r="M14" s="3"/>
      <c r="N14" s="3"/>
      <c r="O14" s="18" t="s">
        <v>15</v>
      </c>
      <c r="P14" s="18"/>
      <c r="Q14" s="18" t="s">
        <v>16</v>
      </c>
      <c r="R14" s="18" t="s">
        <v>17</v>
      </c>
      <c r="S14" s="18" t="s">
        <v>18</v>
      </c>
      <c r="T14" s="18" t="s">
        <v>19</v>
      </c>
      <c r="U14" s="18"/>
      <c r="V14" s="18"/>
      <c r="W14" s="18" t="s">
        <v>20</v>
      </c>
      <c r="X14" s="18" t="s">
        <v>21</v>
      </c>
      <c r="Y14" s="19" t="s">
        <v>22</v>
      </c>
      <c r="Z14" s="19"/>
      <c r="AA14" s="17"/>
      <c r="AB14" s="1"/>
    </row>
    <row r="15" spans="1:28" ht="24" customHeight="1">
      <c r="A15" s="1"/>
      <c r="B15" s="14"/>
      <c r="C15" s="14"/>
      <c r="D15" s="14"/>
      <c r="E15" s="14"/>
      <c r="F15" s="14"/>
      <c r="G15" s="18"/>
      <c r="H15" s="18"/>
      <c r="I15" s="18"/>
      <c r="J15" s="18"/>
      <c r="K15" s="18"/>
      <c r="L15" s="18"/>
      <c r="M15" s="20" t="s">
        <v>23</v>
      </c>
      <c r="N15" s="20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9"/>
      <c r="Z15" s="19"/>
      <c r="AA15" s="17"/>
      <c r="AB15" s="1"/>
    </row>
    <row r="16" spans="1:28" ht="0.95" customHeight="1">
      <c r="A16" s="1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20"/>
      <c r="N16" s="20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1"/>
    </row>
    <row r="17" spans="1:28" ht="9.9499999999999993" customHeight="1">
      <c r="A17" s="1"/>
      <c r="B17" s="21" t="s">
        <v>24</v>
      </c>
      <c r="C17" s="21"/>
      <c r="D17" s="21"/>
      <c r="E17" s="21"/>
      <c r="F17" s="21"/>
      <c r="G17" s="22" t="s">
        <v>25</v>
      </c>
      <c r="H17" s="22"/>
      <c r="I17" s="22"/>
      <c r="J17" s="5" t="s">
        <v>26</v>
      </c>
      <c r="K17" s="5" t="s">
        <v>27</v>
      </c>
      <c r="L17" s="5" t="s">
        <v>28</v>
      </c>
      <c r="M17" s="22" t="s">
        <v>29</v>
      </c>
      <c r="N17" s="22"/>
      <c r="O17" s="22" t="s">
        <v>30</v>
      </c>
      <c r="P17" s="22"/>
      <c r="Q17" s="8">
        <f>'[1]RGF-Anexo 01'!$H$22</f>
        <v>910155.18</v>
      </c>
      <c r="R17" s="8">
        <f>'[1]RGF-Anexo 01'!$I$22</f>
        <v>954933.34</v>
      </c>
      <c r="S17" s="8">
        <f>'[1]RGF-Anexo 01'!$J$22</f>
        <v>1230954.92</v>
      </c>
      <c r="T17" s="23">
        <f>'[1]RGF-Anexo 01'!$K$22</f>
        <v>1149686.5</v>
      </c>
      <c r="U17" s="22"/>
      <c r="V17" s="22"/>
      <c r="W17" s="8">
        <f>'[1]RGF-Anexo 01'!$L$22</f>
        <v>1577848.37</v>
      </c>
      <c r="X17" s="8">
        <f>'[1]RGF-Anexo 01'!$M$22</f>
        <v>789626.6</v>
      </c>
      <c r="Y17" s="22">
        <f>G17+J17+K17+L17+M17+O17+Q17+R17+S17+T17+W17+X17</f>
        <v>12683163.889999999</v>
      </c>
      <c r="Z17" s="22"/>
      <c r="AA17" s="6" t="s">
        <v>31</v>
      </c>
      <c r="AB17" s="1"/>
    </row>
    <row r="18" spans="1:28" ht="9.9499999999999993" customHeight="1">
      <c r="A18" s="1"/>
      <c r="B18" s="21" t="s">
        <v>32</v>
      </c>
      <c r="C18" s="21"/>
      <c r="D18" s="21"/>
      <c r="E18" s="21"/>
      <c r="F18" s="21"/>
      <c r="G18" s="22" t="s">
        <v>25</v>
      </c>
      <c r="H18" s="22"/>
      <c r="I18" s="22"/>
      <c r="J18" s="5" t="s">
        <v>26</v>
      </c>
      <c r="K18" s="5" t="s">
        <v>33</v>
      </c>
      <c r="L18" s="5" t="s">
        <v>34</v>
      </c>
      <c r="M18" s="22" t="s">
        <v>35</v>
      </c>
      <c r="N18" s="22"/>
      <c r="O18" s="22" t="s">
        <v>36</v>
      </c>
      <c r="P18" s="22"/>
      <c r="Q18" s="8">
        <f>'[1]RGF-Anexo 01'!$H$23</f>
        <v>910155.18</v>
      </c>
      <c r="R18" s="8">
        <f>'[1]RGF-Anexo 01'!$I$23</f>
        <v>954933.34</v>
      </c>
      <c r="S18" s="8">
        <f>'[1]RGF-Anexo 01'!$J$23</f>
        <v>1230954.92</v>
      </c>
      <c r="T18" s="23">
        <f>'[1]RGF-Anexo 01'!$K$23</f>
        <v>1149686.5</v>
      </c>
      <c r="U18" s="22"/>
      <c r="V18" s="22"/>
      <c r="W18" s="8">
        <f>'[1]RGF-Anexo 01'!$L$23</f>
        <v>1577848.37</v>
      </c>
      <c r="X18" s="8">
        <f>'[1]RGF-Anexo 01'!$M$23</f>
        <v>789626.6</v>
      </c>
      <c r="Y18" s="22">
        <f>G18+J18+K18+L18+M18+O18+Q18+R18+S18+T18+W18+X18</f>
        <v>12593483.020000001</v>
      </c>
      <c r="Z18" s="22"/>
      <c r="AA18" s="6" t="s">
        <v>31</v>
      </c>
      <c r="AB18" s="1"/>
    </row>
    <row r="19" spans="1:28" ht="9.9499999999999993" customHeight="1">
      <c r="A19" s="1"/>
      <c r="B19" s="21" t="s">
        <v>37</v>
      </c>
      <c r="C19" s="21"/>
      <c r="D19" s="21"/>
      <c r="E19" s="21"/>
      <c r="F19" s="21"/>
      <c r="G19" s="22" t="s">
        <v>38</v>
      </c>
      <c r="H19" s="22"/>
      <c r="I19" s="22"/>
      <c r="J19" s="5" t="s">
        <v>39</v>
      </c>
      <c r="K19" s="5" t="s">
        <v>40</v>
      </c>
      <c r="L19" s="5" t="s">
        <v>41</v>
      </c>
      <c r="M19" s="22" t="s">
        <v>42</v>
      </c>
      <c r="N19" s="22"/>
      <c r="O19" s="22" t="s">
        <v>43</v>
      </c>
      <c r="P19" s="22"/>
      <c r="Q19" s="8">
        <f>'[1]RGF-Anexo 01'!$H$24</f>
        <v>736473.15</v>
      </c>
      <c r="R19" s="8">
        <f>'[1]RGF-Anexo 01'!$I$24</f>
        <v>773740.05</v>
      </c>
      <c r="S19" s="8">
        <f>'[1]RGF-Anexo 01'!$J$24</f>
        <v>1004727.26</v>
      </c>
      <c r="T19" s="23">
        <f>'[1]RGF-Anexo 01'!$K$24</f>
        <v>937629.68</v>
      </c>
      <c r="U19" s="22"/>
      <c r="V19" s="22"/>
      <c r="W19" s="8">
        <f>'[1]RGF-Anexo 01'!$L$24</f>
        <v>1359013.89</v>
      </c>
      <c r="X19" s="8">
        <f>'[1]RGF-Anexo 01'!$M$24</f>
        <v>592931.24</v>
      </c>
      <c r="Y19" s="22">
        <f>G19+J19+K19+L19+M19+O19+Q19+R19+S19+T19+W19+X19</f>
        <v>10394119.57</v>
      </c>
      <c r="Z19" s="22"/>
      <c r="AA19" s="6" t="s">
        <v>44</v>
      </c>
      <c r="AB19" s="1"/>
    </row>
    <row r="20" spans="1:28" ht="9.9499999999999993" customHeight="1">
      <c r="A20" s="1"/>
      <c r="B20" s="21" t="s">
        <v>45</v>
      </c>
      <c r="C20" s="21"/>
      <c r="D20" s="21"/>
      <c r="E20" s="21"/>
      <c r="F20" s="21"/>
      <c r="G20" s="22" t="s">
        <v>46</v>
      </c>
      <c r="H20" s="22"/>
      <c r="I20" s="22"/>
      <c r="J20" s="5" t="s">
        <v>47</v>
      </c>
      <c r="K20" s="5" t="s">
        <v>48</v>
      </c>
      <c r="L20" s="5" t="s">
        <v>49</v>
      </c>
      <c r="M20" s="22" t="s">
        <v>50</v>
      </c>
      <c r="N20" s="22"/>
      <c r="O20" s="22" t="s">
        <v>51</v>
      </c>
      <c r="P20" s="22"/>
      <c r="Q20" s="7">
        <f>'[1]RGF-Anexo 01'!$H$25</f>
        <v>173682.03</v>
      </c>
      <c r="R20" s="8">
        <f>'[1]RGF-Anexo 01'!$H$25</f>
        <v>173682.03</v>
      </c>
      <c r="S20" s="8">
        <f>'[1]RGF-Anexo 01'!$J$25</f>
        <v>226227.66</v>
      </c>
      <c r="T20" s="23">
        <f>'[1]RGF-Anexo 01'!$K$25</f>
        <v>212056.82</v>
      </c>
      <c r="U20" s="22"/>
      <c r="V20" s="22"/>
      <c r="W20" s="8">
        <f>'[1]RGF-Anexo 01'!$L$25</f>
        <v>218834.48</v>
      </c>
      <c r="X20" s="8">
        <f>'[1]RGF-Anexo 01'!$M$25</f>
        <v>196695.36</v>
      </c>
      <c r="Y20" s="22">
        <f>G20+J20+K20+L20+M20+O20+Q20+R20+S20+T20+W20+X20</f>
        <v>2191852.19</v>
      </c>
      <c r="Z20" s="22"/>
      <c r="AA20" s="6" t="s">
        <v>52</v>
      </c>
      <c r="AB20" s="1"/>
    </row>
    <row r="21" spans="1:28" ht="9.9499999999999993" customHeight="1">
      <c r="A21" s="1"/>
      <c r="B21" s="21" t="s">
        <v>53</v>
      </c>
      <c r="C21" s="21"/>
      <c r="D21" s="21"/>
      <c r="E21" s="21"/>
      <c r="F21" s="21"/>
      <c r="G21" s="22" t="s">
        <v>54</v>
      </c>
      <c r="H21" s="22"/>
      <c r="I21" s="22"/>
      <c r="J21" s="5" t="s">
        <v>54</v>
      </c>
      <c r="K21" s="5" t="s">
        <v>55</v>
      </c>
      <c r="L21" s="5" t="s">
        <v>55</v>
      </c>
      <c r="M21" s="22" t="s">
        <v>55</v>
      </c>
      <c r="N21" s="22"/>
      <c r="O21" s="22" t="s">
        <v>56</v>
      </c>
      <c r="P21" s="22"/>
      <c r="Q21" s="5" t="s">
        <v>54</v>
      </c>
      <c r="R21" s="5" t="s">
        <v>54</v>
      </c>
      <c r="S21" s="5" t="s">
        <v>54</v>
      </c>
      <c r="T21" s="22" t="s">
        <v>54</v>
      </c>
      <c r="U21" s="22"/>
      <c r="V21" s="22"/>
      <c r="W21" s="5" t="s">
        <v>54</v>
      </c>
      <c r="X21" s="5" t="s">
        <v>54</v>
      </c>
      <c r="Y21" s="22">
        <f>G21+J21+K21+L21+M21+O21+Q21+R21+S21+T21+W21+X21</f>
        <v>89680.87</v>
      </c>
      <c r="Z21" s="22"/>
      <c r="AA21" s="6" t="s">
        <v>54</v>
      </c>
      <c r="AB21" s="1"/>
    </row>
    <row r="22" spans="1:28" ht="9.9499999999999993" customHeight="1">
      <c r="A22" s="1"/>
      <c r="B22" s="21" t="s">
        <v>58</v>
      </c>
      <c r="C22" s="21"/>
      <c r="D22" s="21"/>
      <c r="E22" s="21"/>
      <c r="F22" s="21"/>
      <c r="G22" s="22" t="s">
        <v>54</v>
      </c>
      <c r="H22" s="22"/>
      <c r="I22" s="22"/>
      <c r="J22" s="5" t="s">
        <v>54</v>
      </c>
      <c r="K22" s="5" t="s">
        <v>55</v>
      </c>
      <c r="L22" s="5" t="s">
        <v>55</v>
      </c>
      <c r="M22" s="22" t="s">
        <v>55</v>
      </c>
      <c r="N22" s="22"/>
      <c r="O22" s="22" t="s">
        <v>56</v>
      </c>
      <c r="P22" s="22"/>
      <c r="Q22" s="5" t="s">
        <v>54</v>
      </c>
      <c r="R22" s="5" t="s">
        <v>54</v>
      </c>
      <c r="S22" s="5" t="s">
        <v>54</v>
      </c>
      <c r="T22" s="22" t="s">
        <v>54</v>
      </c>
      <c r="U22" s="22"/>
      <c r="V22" s="22"/>
      <c r="W22" s="5" t="s">
        <v>54</v>
      </c>
      <c r="X22" s="5" t="s">
        <v>54</v>
      </c>
      <c r="Y22" s="22" t="s">
        <v>57</v>
      </c>
      <c r="Z22" s="22"/>
      <c r="AA22" s="6" t="s">
        <v>54</v>
      </c>
      <c r="AB22" s="1"/>
    </row>
    <row r="23" spans="1:28" ht="9.9499999999999993" customHeight="1">
      <c r="A23" s="1"/>
      <c r="B23" s="21" t="s">
        <v>59</v>
      </c>
      <c r="C23" s="21"/>
      <c r="D23" s="21"/>
      <c r="E23" s="21"/>
      <c r="F23" s="21"/>
      <c r="G23" s="22" t="s">
        <v>60</v>
      </c>
      <c r="H23" s="22"/>
      <c r="I23" s="22"/>
      <c r="J23" s="5" t="s">
        <v>61</v>
      </c>
      <c r="K23" s="5" t="s">
        <v>62</v>
      </c>
      <c r="L23" s="5" t="s">
        <v>63</v>
      </c>
      <c r="M23" s="22" t="s">
        <v>55</v>
      </c>
      <c r="N23" s="22"/>
      <c r="O23" s="22" t="s">
        <v>64</v>
      </c>
      <c r="P23" s="22"/>
      <c r="Q23" s="5">
        <v>4366.59</v>
      </c>
      <c r="R23" s="5" t="s">
        <v>66</v>
      </c>
      <c r="S23" s="8">
        <v>44484.79</v>
      </c>
      <c r="T23" s="22" t="s">
        <v>67</v>
      </c>
      <c r="U23" s="22"/>
      <c r="V23" s="22"/>
      <c r="W23" s="5" t="s">
        <v>68</v>
      </c>
      <c r="X23" s="5" t="s">
        <v>69</v>
      </c>
      <c r="Y23" s="22">
        <f>G23+J23+K23+L23+M23+O23+Q23+R23+S23+T23+W23+X23</f>
        <v>376389.91000000003</v>
      </c>
      <c r="Z23" s="22"/>
      <c r="AA23" s="6" t="s">
        <v>54</v>
      </c>
      <c r="AB23" s="1"/>
    </row>
    <row r="24" spans="1:28" ht="9.9499999999999993" customHeight="1">
      <c r="A24" s="1"/>
      <c r="B24" s="21" t="s">
        <v>70</v>
      </c>
      <c r="C24" s="21"/>
      <c r="D24" s="21"/>
      <c r="E24" s="21"/>
      <c r="F24" s="21"/>
      <c r="G24" s="22" t="s">
        <v>60</v>
      </c>
      <c r="H24" s="22"/>
      <c r="I24" s="22"/>
      <c r="J24" s="5" t="s">
        <v>61</v>
      </c>
      <c r="K24" s="5" t="s">
        <v>71</v>
      </c>
      <c r="L24" s="5" t="s">
        <v>72</v>
      </c>
      <c r="M24" s="22" t="s">
        <v>54</v>
      </c>
      <c r="N24" s="22"/>
      <c r="O24" s="22" t="s">
        <v>73</v>
      </c>
      <c r="P24" s="22"/>
      <c r="Q24" s="5" t="s">
        <v>65</v>
      </c>
      <c r="R24" s="5">
        <v>10783.3</v>
      </c>
      <c r="S24" s="8">
        <v>44484.79</v>
      </c>
      <c r="T24" s="22" t="s">
        <v>67</v>
      </c>
      <c r="U24" s="22"/>
      <c r="V24" s="22"/>
      <c r="W24" s="5" t="s">
        <v>68</v>
      </c>
      <c r="X24" s="5" t="s">
        <v>69</v>
      </c>
      <c r="Y24" s="22">
        <f>G24+J24+K24+L24+M24+O24+Q24+R24+S24+T24+W24+X24</f>
        <v>286709.04000000004</v>
      </c>
      <c r="Z24" s="22"/>
      <c r="AA24" s="6" t="s">
        <v>54</v>
      </c>
      <c r="AB24" s="1"/>
    </row>
    <row r="25" spans="1:28" ht="9.9499999999999993" customHeight="1">
      <c r="A25" s="1"/>
      <c r="B25" s="21" t="s">
        <v>74</v>
      </c>
      <c r="C25" s="21"/>
      <c r="D25" s="21"/>
      <c r="E25" s="21"/>
      <c r="F25" s="21"/>
      <c r="G25" s="22" t="s">
        <v>54</v>
      </c>
      <c r="H25" s="22"/>
      <c r="I25" s="22"/>
      <c r="J25" s="5" t="s">
        <v>54</v>
      </c>
      <c r="K25" s="5" t="s">
        <v>55</v>
      </c>
      <c r="L25" s="5" t="s">
        <v>55</v>
      </c>
      <c r="M25" s="22" t="s">
        <v>55</v>
      </c>
      <c r="N25" s="22"/>
      <c r="O25" s="22" t="s">
        <v>56</v>
      </c>
      <c r="P25" s="22"/>
      <c r="Q25" s="5" t="s">
        <v>54</v>
      </c>
      <c r="R25" s="5" t="s">
        <v>54</v>
      </c>
      <c r="S25" s="5" t="s">
        <v>54</v>
      </c>
      <c r="T25" s="22" t="s">
        <v>54</v>
      </c>
      <c r="U25" s="22"/>
      <c r="V25" s="22"/>
      <c r="W25" s="5" t="s">
        <v>54</v>
      </c>
      <c r="X25" s="5" t="s">
        <v>54</v>
      </c>
      <c r="Y25" s="22">
        <f>G25+J25+K25+L25+M25+O25+Q25+R25+S25+T25+W25+X25</f>
        <v>89680.87</v>
      </c>
      <c r="Z25" s="22"/>
      <c r="AA25" s="6" t="s">
        <v>54</v>
      </c>
      <c r="AB25" s="1"/>
    </row>
    <row r="26" spans="1:28" ht="0.95" customHeight="1">
      <c r="A26" s="1"/>
      <c r="B26" s="21"/>
      <c r="C26" s="21"/>
      <c r="D26" s="21"/>
      <c r="E26" s="21"/>
      <c r="F26" s="2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9.9499999999999993" customHeight="1">
      <c r="A27" s="1"/>
      <c r="B27" s="21" t="s">
        <v>75</v>
      </c>
      <c r="C27" s="21"/>
      <c r="D27" s="21"/>
      <c r="E27" s="21"/>
      <c r="F27" s="21"/>
      <c r="G27" s="22" t="s">
        <v>76</v>
      </c>
      <c r="H27" s="22"/>
      <c r="I27" s="22"/>
      <c r="J27" s="5" t="s">
        <v>77</v>
      </c>
      <c r="K27" s="5" t="s">
        <v>78</v>
      </c>
      <c r="L27" s="5" t="s">
        <v>79</v>
      </c>
      <c r="M27" s="22" t="s">
        <v>35</v>
      </c>
      <c r="N27" s="22"/>
      <c r="O27" s="22" t="s">
        <v>80</v>
      </c>
      <c r="P27" s="22"/>
      <c r="Q27" s="5">
        <f>Q17-Q23</f>
        <v>905788.59000000008</v>
      </c>
      <c r="R27" s="5">
        <f>R17-R23</f>
        <v>944150.03999999992</v>
      </c>
      <c r="S27" s="5">
        <f>S17-S23</f>
        <v>1186470.1299999999</v>
      </c>
      <c r="T27" s="22">
        <f>T17-T23</f>
        <v>1105507.29</v>
      </c>
      <c r="U27" s="22"/>
      <c r="V27" s="22"/>
      <c r="W27" s="5">
        <f>W17-W23</f>
        <v>1520570.04</v>
      </c>
      <c r="X27" s="5">
        <f>X17-X23</f>
        <v>770839.88</v>
      </c>
      <c r="Y27" s="22">
        <f>G27+J27+K27+L27+M27+O27+Q27+R27+S27+T27+W27+X27</f>
        <v>12306773.979999999</v>
      </c>
      <c r="Z27" s="22"/>
      <c r="AA27" s="6" t="s">
        <v>31</v>
      </c>
      <c r="AB27" s="1"/>
    </row>
    <row r="28" spans="1:28" ht="9.9499999999999993" customHeight="1">
      <c r="A28" s="1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1"/>
    </row>
    <row r="29" spans="1:28" ht="20.100000000000001" customHeight="1">
      <c r="A29" s="1"/>
      <c r="B29" s="28" t="s">
        <v>81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15" t="s">
        <v>82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29" t="s">
        <v>83</v>
      </c>
      <c r="Y29" s="29"/>
      <c r="Z29" s="29"/>
      <c r="AA29" s="29"/>
      <c r="AB29" s="1"/>
    </row>
    <row r="30" spans="1:28" ht="9.9499999999999993" customHeight="1">
      <c r="A30" s="1"/>
      <c r="B30" s="24" t="s">
        <v>84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5" t="s">
        <v>85</v>
      </c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6" t="s">
        <v>54</v>
      </c>
      <c r="Y30" s="26"/>
      <c r="Z30" s="26"/>
      <c r="AA30" s="26"/>
      <c r="AB30" s="1"/>
    </row>
    <row r="31" spans="1:28" ht="9.9499999999999993" customHeight="1">
      <c r="A31" s="1"/>
      <c r="B31" s="24" t="s">
        <v>86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5" t="s">
        <v>54</v>
      </c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6" t="s">
        <v>87</v>
      </c>
      <c r="Y31" s="26"/>
      <c r="Z31" s="26"/>
      <c r="AA31" s="26"/>
      <c r="AB31" s="1"/>
    </row>
    <row r="32" spans="1:28" ht="9.9499999999999993" customHeight="1">
      <c r="A32" s="1"/>
      <c r="B32" s="24" t="s">
        <v>88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5" t="s">
        <v>54</v>
      </c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 t="s">
        <v>87</v>
      </c>
      <c r="Y32" s="26"/>
      <c r="Z32" s="26"/>
      <c r="AA32" s="26"/>
      <c r="AB32" s="1"/>
    </row>
    <row r="33" spans="1:28" ht="9.9499999999999993" customHeight="1">
      <c r="A33" s="1"/>
      <c r="B33" s="24" t="s">
        <v>89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5" t="s">
        <v>85</v>
      </c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 t="s">
        <v>87</v>
      </c>
      <c r="Y33" s="26"/>
      <c r="Z33" s="26"/>
      <c r="AA33" s="26"/>
      <c r="AB33" s="1"/>
    </row>
    <row r="34" spans="1:28" ht="9.9499999999999993" customHeight="1">
      <c r="A34" s="1"/>
      <c r="B34" s="24" t="s">
        <v>90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30">
        <v>12311182.48</v>
      </c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6">
        <v>46.67</v>
      </c>
      <c r="Y34" s="26"/>
      <c r="Z34" s="26"/>
      <c r="AA34" s="26"/>
      <c r="AB34" s="1"/>
    </row>
    <row r="35" spans="1:28" ht="9.9499999999999993" customHeight="1">
      <c r="A35" s="1"/>
      <c r="B35" s="24" t="s">
        <v>91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5" t="s">
        <v>92</v>
      </c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6" t="s">
        <v>93</v>
      </c>
      <c r="Y35" s="26"/>
      <c r="Z35" s="26"/>
      <c r="AA35" s="26"/>
      <c r="AB35" s="1"/>
    </row>
    <row r="36" spans="1:28" ht="9.9499999999999993" customHeight="1">
      <c r="A36" s="1"/>
      <c r="B36" s="24" t="s">
        <v>94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5" t="s">
        <v>95</v>
      </c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6" t="s">
        <v>96</v>
      </c>
      <c r="Y36" s="26"/>
      <c r="Z36" s="26"/>
      <c r="AA36" s="26"/>
      <c r="AB36" s="1"/>
    </row>
    <row r="37" spans="1:28" ht="9.9499999999999993" customHeight="1">
      <c r="A37" s="1"/>
      <c r="B37" s="24" t="s">
        <v>97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5" t="s">
        <v>98</v>
      </c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6" t="s">
        <v>99</v>
      </c>
      <c r="Y37" s="26"/>
      <c r="Z37" s="26"/>
      <c r="AA37" s="26"/>
      <c r="AB37" s="1"/>
    </row>
    <row r="38" spans="1:28" ht="5.0999999999999996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2.95" customHeight="1">
      <c r="A39" s="1"/>
      <c r="B39" s="31" t="s">
        <v>100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1"/>
    </row>
    <row r="40" spans="1:28" ht="22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30" customHeight="1">
      <c r="A41" s="1"/>
      <c r="B41" s="32" t="s">
        <v>101</v>
      </c>
      <c r="C41" s="32"/>
      <c r="D41" s="32"/>
      <c r="E41" s="32"/>
      <c r="F41" s="1"/>
      <c r="G41" s="1"/>
      <c r="H41" s="32" t="s">
        <v>102</v>
      </c>
      <c r="I41" s="32"/>
      <c r="J41" s="32"/>
      <c r="K41" s="32"/>
      <c r="L41" s="32"/>
      <c r="M41" s="32"/>
      <c r="N41" s="1"/>
      <c r="O41" s="1"/>
      <c r="P41" s="32" t="s">
        <v>103</v>
      </c>
      <c r="Q41" s="32"/>
      <c r="R41" s="32"/>
      <c r="S41" s="32"/>
      <c r="T41" s="32"/>
      <c r="U41" s="1"/>
      <c r="V41" s="32" t="s">
        <v>104</v>
      </c>
      <c r="W41" s="32"/>
      <c r="X41" s="32"/>
      <c r="Y41" s="32"/>
      <c r="Z41" s="32"/>
      <c r="AA41" s="32"/>
      <c r="AB41" s="1"/>
    </row>
    <row r="42" spans="1:28" ht="119.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</sheetData>
  <mergeCells count="118">
    <mergeCell ref="B39:AA39"/>
    <mergeCell ref="B41:E41"/>
    <mergeCell ref="H41:M41"/>
    <mergeCell ref="P41:T41"/>
    <mergeCell ref="V41:AA41"/>
    <mergeCell ref="B36:L36"/>
    <mergeCell ref="M36:W36"/>
    <mergeCell ref="X36:AA36"/>
    <mergeCell ref="B37:L37"/>
    <mergeCell ref="M37:W37"/>
    <mergeCell ref="X37:AA37"/>
    <mergeCell ref="B34:L34"/>
    <mergeCell ref="M34:W34"/>
    <mergeCell ref="X34:AA34"/>
    <mergeCell ref="B35:L35"/>
    <mergeCell ref="M35:W35"/>
    <mergeCell ref="X35:AA35"/>
    <mergeCell ref="B32:L32"/>
    <mergeCell ref="M32:W32"/>
    <mergeCell ref="X32:AA32"/>
    <mergeCell ref="B33:L33"/>
    <mergeCell ref="M33:W33"/>
    <mergeCell ref="X33:AA33"/>
    <mergeCell ref="B30:L30"/>
    <mergeCell ref="M30:W30"/>
    <mergeCell ref="X30:AA30"/>
    <mergeCell ref="B31:L31"/>
    <mergeCell ref="M31:W31"/>
    <mergeCell ref="X31:AA31"/>
    <mergeCell ref="Y27:Z27"/>
    <mergeCell ref="B28:AA28"/>
    <mergeCell ref="B29:L29"/>
    <mergeCell ref="M29:W29"/>
    <mergeCell ref="X29:AA29"/>
    <mergeCell ref="B27:F27"/>
    <mergeCell ref="G27:I27"/>
    <mergeCell ref="M27:N27"/>
    <mergeCell ref="O27:P27"/>
    <mergeCell ref="T27:V27"/>
    <mergeCell ref="Y24:Z24"/>
    <mergeCell ref="B25:F26"/>
    <mergeCell ref="G25:I25"/>
    <mergeCell ref="M25:N25"/>
    <mergeCell ref="O25:P25"/>
    <mergeCell ref="T25:V25"/>
    <mergeCell ref="Y25:Z25"/>
    <mergeCell ref="B24:F24"/>
    <mergeCell ref="G24:I24"/>
    <mergeCell ref="M24:N24"/>
    <mergeCell ref="O24:P24"/>
    <mergeCell ref="T24:V24"/>
    <mergeCell ref="Y22:Z22"/>
    <mergeCell ref="B23:F23"/>
    <mergeCell ref="G23:I23"/>
    <mergeCell ref="M23:N23"/>
    <mergeCell ref="O23:P23"/>
    <mergeCell ref="T23:V23"/>
    <mergeCell ref="Y23:Z23"/>
    <mergeCell ref="B22:F22"/>
    <mergeCell ref="G22:I22"/>
    <mergeCell ref="M22:N22"/>
    <mergeCell ref="O22:P22"/>
    <mergeCell ref="T22:V22"/>
    <mergeCell ref="Y20:Z20"/>
    <mergeCell ref="B21:F21"/>
    <mergeCell ref="G21:I21"/>
    <mergeCell ref="M21:N21"/>
    <mergeCell ref="O21:P21"/>
    <mergeCell ref="T21:V21"/>
    <mergeCell ref="Y21:Z21"/>
    <mergeCell ref="B20:F20"/>
    <mergeCell ref="G20:I20"/>
    <mergeCell ref="M20:N20"/>
    <mergeCell ref="O20:P20"/>
    <mergeCell ref="T20:V20"/>
    <mergeCell ref="M15:N16"/>
    <mergeCell ref="B17:F17"/>
    <mergeCell ref="G17:I17"/>
    <mergeCell ref="M17:N17"/>
    <mergeCell ref="O17:P17"/>
    <mergeCell ref="T17:V17"/>
    <mergeCell ref="Y17:Z17"/>
    <mergeCell ref="Y18:Z18"/>
    <mergeCell ref="B19:F19"/>
    <mergeCell ref="G19:I19"/>
    <mergeCell ref="M19:N19"/>
    <mergeCell ref="O19:P19"/>
    <mergeCell ref="T19:V19"/>
    <mergeCell ref="Y19:Z19"/>
    <mergeCell ref="B18:F18"/>
    <mergeCell ref="G18:I18"/>
    <mergeCell ref="M18:N18"/>
    <mergeCell ref="O18:P18"/>
    <mergeCell ref="T18:V18"/>
    <mergeCell ref="E3:AA3"/>
    <mergeCell ref="E4:AA5"/>
    <mergeCell ref="C5:C9"/>
    <mergeCell ref="E6:AA6"/>
    <mergeCell ref="E7:AA7"/>
    <mergeCell ref="E8:AA8"/>
    <mergeCell ref="B11:H11"/>
    <mergeCell ref="Z11:AA11"/>
    <mergeCell ref="B12:F15"/>
    <mergeCell ref="G12:AA12"/>
    <mergeCell ref="G13:Z13"/>
    <mergeCell ref="AA13:AA15"/>
    <mergeCell ref="G14:I15"/>
    <mergeCell ref="J14:J15"/>
    <mergeCell ref="K14:K15"/>
    <mergeCell ref="L14:L15"/>
    <mergeCell ref="O14:P15"/>
    <mergeCell ref="Q14:Q15"/>
    <mergeCell ref="R14:R15"/>
    <mergeCell ref="S14:S15"/>
    <mergeCell ref="T14:V15"/>
    <mergeCell ref="W14:W15"/>
    <mergeCell ref="X14:X15"/>
    <mergeCell ref="Y14:Z15"/>
  </mergeCells>
  <pageMargins left="0" right="0" top="0" bottom="0" header="0" footer="0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principal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2022-07-25T19:16:59Z</dcterms:created>
  <dcterms:modified xsi:type="dcterms:W3CDTF">2022-07-26T18:28:04Z</dcterms:modified>
</cp:coreProperties>
</file>