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6\Dados\SecHab\camila\"/>
    </mc:Choice>
  </mc:AlternateContent>
  <xr:revisionPtr revIDLastSave="0" documentId="13_ncr:1_{2935AAAB-C649-4AB9-B910-480DD2487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o" sheetId="1" r:id="rId1"/>
    <sheet name="Planilha1" sheetId="2" r:id="rId2"/>
  </sheets>
  <definedNames>
    <definedName name="_xlnm.Print_Area" localSheetId="0">modelo!$A$1:$E$35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8" i="1" s="1"/>
  <c r="C16" i="1"/>
  <c r="C17" i="1"/>
  <c r="G6" i="2"/>
  <c r="D9" i="1" s="1"/>
  <c r="H6" i="2"/>
  <c r="D19" i="1" l="1"/>
  <c r="D18" i="1"/>
  <c r="D10" i="1" s="1"/>
  <c r="D16" i="1"/>
  <c r="D11" i="1" s="1"/>
  <c r="D17" i="1"/>
  <c r="D12" i="1" s="1"/>
</calcChain>
</file>

<file path=xl/sharedStrings.xml><?xml version="1.0" encoding="utf-8"?>
<sst xmlns="http://schemas.openxmlformats.org/spreadsheetml/2006/main" count="68" uniqueCount="52">
  <si>
    <t>Lote:</t>
  </si>
  <si>
    <t>Quadra:</t>
  </si>
  <si>
    <t>Logradouro:</t>
  </si>
  <si>
    <t>Finalidade da Edificação:</t>
  </si>
  <si>
    <t>Zoneamento Urbano:</t>
  </si>
  <si>
    <t>Adotado</t>
  </si>
  <si>
    <t>Exigido</t>
  </si>
  <si>
    <t>ÁREAS</t>
  </si>
  <si>
    <t>Área do lote:</t>
  </si>
  <si>
    <t>(mínima)</t>
  </si>
  <si>
    <t>Área construída total:</t>
  </si>
  <si>
    <t>(máxima)</t>
  </si>
  <si>
    <t>Área projeção:</t>
  </si>
  <si>
    <t>Área permeável:</t>
  </si>
  <si>
    <t>ÍNDICES</t>
  </si>
  <si>
    <t>TAXA DE OCUPAÇÃO</t>
  </si>
  <si>
    <t>TAXA DE PERMEABILIDADE</t>
  </si>
  <si>
    <t>ÍNDICE DE APROVEITAMENTO</t>
  </si>
  <si>
    <t>(máximo)</t>
  </si>
  <si>
    <t>RECUO FRONTAL</t>
  </si>
  <si>
    <t>(mínimo)</t>
  </si>
  <si>
    <t>Número de vagas de garagem:</t>
  </si>
  <si>
    <t>SITUAÇÃO</t>
  </si>
  <si>
    <t>Reforma:</t>
  </si>
  <si>
    <t>Demolição:</t>
  </si>
  <si>
    <t>TIPO</t>
  </si>
  <si>
    <t>Residencial unifamiliar:</t>
  </si>
  <si>
    <t>Comercial:</t>
  </si>
  <si>
    <t>Residencial multifamiliar:</t>
  </si>
  <si>
    <t>Industrial:</t>
  </si>
  <si>
    <t>OBSERVAÇÃO: Declaro que as informações constantes nesta tabela atendem a legislação vigente, em especial ao Plano Diretor do Desenvolvimento Participativo do Município de Três de Maio (lei nº2566/2010 e alterações). Código de Obras (lei nº 1454/96 e alterações), demais leis municipais, estaduais e federais pertinentes, bem como normas técnicas da ABNT (inclusive a NBR 9050/2020 e alterações).</t>
  </si>
  <si>
    <t>________________________________</t>
  </si>
  <si>
    <t>Registro Conselho (Crea / CAU)</t>
  </si>
  <si>
    <t xml:space="preserve">Número de unidades: </t>
  </si>
  <si>
    <t xml:space="preserve">Nº de pav.: </t>
  </si>
  <si>
    <t>Nome e Assinatura do Responsável Técnico</t>
  </si>
  <si>
    <t>0</t>
  </si>
  <si>
    <t>RESIDENCIAL</t>
  </si>
  <si>
    <t>RESIDÊNCIA UNIFAMILIAR</t>
  </si>
  <si>
    <t>MISTA I</t>
  </si>
  <si>
    <t>MISTA II</t>
  </si>
  <si>
    <t>MISTA III</t>
  </si>
  <si>
    <t>DISTRITO INDUSTRIAL</t>
  </si>
  <si>
    <t>ZEIS</t>
  </si>
  <si>
    <t>-</t>
  </si>
  <si>
    <t>Três de Maio/RS, 26 de setembro de 2024.</t>
  </si>
  <si>
    <t>Alvará:</t>
  </si>
  <si>
    <t>Área impermeável (calçada):</t>
  </si>
  <si>
    <t>Existente aprovado:</t>
  </si>
  <si>
    <t xml:space="preserve">  Obra nova a    executar:</t>
  </si>
  <si>
    <t>Acréscimo a regularização:</t>
  </si>
  <si>
    <t>Nº/ANO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</si>
</sst>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m²&quot;"/>
    <numFmt numFmtId="165" formatCode="0.00\ &quot;m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indent="11"/>
    </xf>
    <xf numFmtId="164" fontId="0" fillId="0" borderId="0" xfId="0" applyNumberFormat="1"/>
    <xf numFmtId="0" fontId="3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2" xfId="0" applyFont="1" applyBorder="1" applyAlignment="1">
      <alignment horizontal="left" vertical="center" inden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9" fontId="2" fillId="2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indent="1"/>
    </xf>
    <xf numFmtId="2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0" fontId="3" fillId="2" borderId="2" xfId="1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49" fontId="3" fillId="3" borderId="13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2" fillId="4" borderId="6" xfId="0" applyFont="1" applyFill="1" applyBorder="1"/>
    <xf numFmtId="0" fontId="2" fillId="4" borderId="0" xfId="0" applyFont="1" applyFill="1" applyBorder="1"/>
    <xf numFmtId="0" fontId="2" fillId="4" borderId="7" xfId="0" applyFont="1" applyFill="1" applyBorder="1" applyAlignment="1"/>
    <xf numFmtId="0" fontId="2" fillId="4" borderId="6" xfId="0" applyFont="1" applyFill="1" applyBorder="1" applyAlignment="1"/>
    <xf numFmtId="0" fontId="2" fillId="4" borderId="0" xfId="0" applyFont="1" applyFill="1" applyBorder="1" applyAlignment="1"/>
    <xf numFmtId="0" fontId="3" fillId="0" borderId="4" xfId="0" applyFont="1" applyBorder="1" applyAlignment="1">
      <alignment horizontal="right"/>
    </xf>
    <xf numFmtId="49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3" fillId="4" borderId="0" xfId="0" applyFont="1" applyFill="1" applyBorder="1" applyAlignment="1">
      <alignment horizontal="right"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2" fillId="4" borderId="7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left" vertical="center" indent="1"/>
    </xf>
    <xf numFmtId="164" fontId="3" fillId="3" borderId="8" xfId="0" applyNumberFormat="1" applyFont="1" applyFill="1" applyBorder="1" applyAlignment="1">
      <alignment horizontal="left" vertical="center" indent="1"/>
    </xf>
    <xf numFmtId="164" fontId="3" fillId="3" borderId="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justify" vertical="justify" wrapText="1"/>
    </xf>
    <xf numFmtId="0" fontId="2" fillId="4" borderId="2" xfId="0" applyFont="1" applyFill="1" applyBorder="1" applyAlignment="1">
      <alignment horizontal="justify" vertical="justify" wrapText="1"/>
    </xf>
    <xf numFmtId="0" fontId="2" fillId="4" borderId="8" xfId="0" applyFont="1" applyFill="1" applyBorder="1" applyAlignment="1">
      <alignment horizontal="justify" vertical="justify" wrapText="1"/>
    </xf>
    <xf numFmtId="0" fontId="3" fillId="0" borderId="12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26"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  <dxf>
      <fill>
        <patternFill>
          <bgColor rgb="FFFF3300"/>
        </patternFill>
      </fill>
    </dxf>
    <dxf>
      <fill>
        <patternFill>
          <bgColor rgb="FF39EB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Layout" topLeftCell="A7" zoomScale="160" zoomScaleNormal="100" zoomScalePageLayoutView="160" workbookViewId="0">
      <selection activeCell="C6" sqref="C6:D6"/>
    </sheetView>
  </sheetViews>
  <sheetFormatPr defaultRowHeight="15" x14ac:dyDescent="0.25"/>
  <cols>
    <col min="1" max="1" width="4.140625" customWidth="1"/>
    <col min="2" max="2" width="26" customWidth="1"/>
    <col min="3" max="3" width="14.7109375" customWidth="1"/>
    <col min="4" max="4" width="14.5703125" customWidth="1"/>
    <col min="5" max="5" width="14.85546875" customWidth="1"/>
    <col min="6" max="7" width="12" customWidth="1"/>
  </cols>
  <sheetData>
    <row r="1" spans="1:8" x14ac:dyDescent="0.25">
      <c r="A1" s="75"/>
      <c r="B1" s="29" t="s">
        <v>0</v>
      </c>
      <c r="C1" s="14"/>
      <c r="D1" s="5" t="s">
        <v>1</v>
      </c>
      <c r="E1" s="22"/>
    </row>
    <row r="2" spans="1:8" x14ac:dyDescent="0.25">
      <c r="A2" s="76"/>
      <c r="B2" s="21" t="s">
        <v>2</v>
      </c>
      <c r="C2" s="62"/>
      <c r="D2" s="62"/>
      <c r="E2" s="63"/>
    </row>
    <row r="3" spans="1:8" x14ac:dyDescent="0.25">
      <c r="A3" s="27"/>
      <c r="B3" s="28"/>
      <c r="C3" s="28"/>
      <c r="D3" s="28"/>
      <c r="E3" s="26"/>
      <c r="H3" s="1"/>
    </row>
    <row r="4" spans="1:8" x14ac:dyDescent="0.25">
      <c r="A4" s="6"/>
      <c r="B4" s="21" t="s">
        <v>3</v>
      </c>
      <c r="C4" s="64" t="s">
        <v>38</v>
      </c>
      <c r="D4" s="64"/>
      <c r="E4" s="26"/>
      <c r="F4" s="1"/>
      <c r="G4" s="1"/>
      <c r="H4" s="1"/>
    </row>
    <row r="5" spans="1:8" x14ac:dyDescent="0.25">
      <c r="A5" s="24"/>
      <c r="B5" s="25"/>
      <c r="C5" s="25"/>
      <c r="D5" s="25"/>
      <c r="E5" s="26"/>
    </row>
    <row r="6" spans="1:8" x14ac:dyDescent="0.25">
      <c r="A6" s="6"/>
      <c r="B6" s="23" t="s">
        <v>4</v>
      </c>
      <c r="C6" s="64" t="s">
        <v>42</v>
      </c>
      <c r="D6" s="64"/>
      <c r="E6" s="26"/>
    </row>
    <row r="7" spans="1:8" x14ac:dyDescent="0.25">
      <c r="A7" s="24"/>
      <c r="B7" s="34"/>
      <c r="C7" s="35"/>
      <c r="D7" s="35"/>
      <c r="E7" s="26"/>
    </row>
    <row r="8" spans="1:8" x14ac:dyDescent="0.25">
      <c r="A8" s="24"/>
      <c r="B8" s="25"/>
      <c r="C8" s="36" t="s">
        <v>5</v>
      </c>
      <c r="D8" s="36" t="s">
        <v>6</v>
      </c>
      <c r="E8" s="26"/>
    </row>
    <row r="9" spans="1:8" ht="15" customHeight="1" x14ac:dyDescent="0.25">
      <c r="A9" s="69" t="s">
        <v>7</v>
      </c>
      <c r="B9" s="7" t="s">
        <v>8</v>
      </c>
      <c r="C9" s="41">
        <v>0</v>
      </c>
      <c r="D9" s="8">
        <f>IF(Planilha1!G6=Planilha1!H4,Planilha1!H5,IF(Planilha1!G6=Planilha1!I4,Planilha1!I5,IF(Planilha1!G6=Planilha1!J4,Planilha1!J5,IF(Planilha1!G6=Planilha1!K4,Planilha1!K5,IF(Planilha1!G6=Planilha1!L4,Planilha1!L5,IF(Planilha1!G6=Planilha1!M4,Planilha1!M5))))))</f>
        <v>1500</v>
      </c>
      <c r="E9" s="9" t="s">
        <v>9</v>
      </c>
    </row>
    <row r="10" spans="1:8" x14ac:dyDescent="0.25">
      <c r="A10" s="69"/>
      <c r="B10" s="7" t="s">
        <v>10</v>
      </c>
      <c r="C10" s="42">
        <f>C24+C25+E26</f>
        <v>0</v>
      </c>
      <c r="D10" s="8">
        <f>+C9*D18</f>
        <v>0</v>
      </c>
      <c r="E10" s="9" t="s">
        <v>11</v>
      </c>
    </row>
    <row r="11" spans="1:8" x14ac:dyDescent="0.25">
      <c r="A11" s="69"/>
      <c r="B11" s="7" t="s">
        <v>12</v>
      </c>
      <c r="C11" s="41">
        <v>0</v>
      </c>
      <c r="D11" s="8">
        <f>+C9*D16</f>
        <v>0</v>
      </c>
      <c r="E11" s="9" t="s">
        <v>11</v>
      </c>
    </row>
    <row r="12" spans="1:8" x14ac:dyDescent="0.25">
      <c r="A12" s="69"/>
      <c r="B12" s="7" t="s">
        <v>13</v>
      </c>
      <c r="C12" s="18">
        <v>0</v>
      </c>
      <c r="D12" s="8">
        <f>+C9*D17</f>
        <v>0</v>
      </c>
      <c r="E12" s="9" t="s">
        <v>9</v>
      </c>
    </row>
    <row r="13" spans="1:8" x14ac:dyDescent="0.25">
      <c r="A13" s="69"/>
      <c r="B13" s="7" t="s">
        <v>47</v>
      </c>
      <c r="C13" s="41">
        <v>0</v>
      </c>
      <c r="D13" s="8" t="s">
        <v>44</v>
      </c>
      <c r="E13" s="9" t="s">
        <v>44</v>
      </c>
    </row>
    <row r="14" spans="1:8" x14ac:dyDescent="0.25">
      <c r="A14" s="38"/>
      <c r="B14" s="39"/>
      <c r="C14" s="39"/>
      <c r="D14" s="39"/>
      <c r="E14" s="37"/>
    </row>
    <row r="15" spans="1:8" x14ac:dyDescent="0.25">
      <c r="A15" s="44"/>
      <c r="B15" s="47"/>
      <c r="C15" s="36" t="s">
        <v>5</v>
      </c>
      <c r="D15" s="36" t="s">
        <v>6</v>
      </c>
      <c r="E15" s="37"/>
    </row>
    <row r="16" spans="1:8" ht="15" customHeight="1" x14ac:dyDescent="0.25">
      <c r="A16" s="53" t="s">
        <v>14</v>
      </c>
      <c r="B16" s="7" t="s">
        <v>15</v>
      </c>
      <c r="C16" s="19" t="e">
        <f>+C11/C9</f>
        <v>#DIV/0!</v>
      </c>
      <c r="D16" s="10">
        <f>(IF(Planilha1!G6=Planilha1!H4,Planilha1!H6,IF(Planilha1!G6=Planilha1!I4,Planilha1!I6,IF(Planilha1!G6=Planilha1!J4,Planilha1!J6,IF(Planilha1!G6=Planilha1!K4,Planilha1!K6,IF(Planilha1!G6=Planilha1!L4,Planilha1!L6,IF(Planilha1!G6=Planilha1!M4,Planilha1!M6)))))))/100</f>
        <v>0.7</v>
      </c>
      <c r="E16" s="9" t="s">
        <v>11</v>
      </c>
    </row>
    <row r="17" spans="1:7" x14ac:dyDescent="0.25">
      <c r="A17" s="53"/>
      <c r="B17" s="11" t="s">
        <v>16</v>
      </c>
      <c r="C17" s="19" t="e">
        <f>+C12/C9</f>
        <v>#DIV/0!</v>
      </c>
      <c r="D17" s="10">
        <f>(IF(Planilha1!G6=Planilha1!H4,Planilha1!H7,IF(Planilha1!G6=Planilha1!I4,Planilha1!I7,IF(Planilha1!G6=Planilha1!J4,Planilha1!J7,IF(Planilha1!G6=Planilha1!K4,Planilha1!K7,IF(Planilha1!G6=Planilha1!L4,Planilha1!L7,IF(Planilha1!G6=Planilha1!M4,Planilha1!M7)))))))/100</f>
        <v>0.2</v>
      </c>
      <c r="E17" s="9" t="s">
        <v>9</v>
      </c>
    </row>
    <row r="18" spans="1:7" x14ac:dyDescent="0.25">
      <c r="A18" s="53"/>
      <c r="B18" s="11" t="s">
        <v>17</v>
      </c>
      <c r="C18" s="20" t="e">
        <f>+C10/C9</f>
        <v>#DIV/0!</v>
      </c>
      <c r="D18" s="12">
        <f>(IF(Planilha1!G6=Planilha1!H4,Planilha1!H8,IF(Planilha1!G6=Planilha1!I4,Planilha1!I8,IF(Planilha1!G6=Planilha1!J4,Planilha1!J8,IF(Planilha1!G6=Planilha1!K4,Planilha1!K8,IF(Planilha1!G6=Planilha1!L4,Planilha1!L8,IF(Planilha1!G6=Planilha1!M4,Planilha1!M8)))))))</f>
        <v>1</v>
      </c>
      <c r="E18" s="9" t="s">
        <v>18</v>
      </c>
    </row>
    <row r="19" spans="1:7" x14ac:dyDescent="0.25">
      <c r="A19" s="53"/>
      <c r="B19" s="11" t="s">
        <v>19</v>
      </c>
      <c r="C19" s="15">
        <v>4</v>
      </c>
      <c r="D19" s="13">
        <f>(IF(Planilha1!G6=Planilha1!H4,Planilha1!H9,IF(Planilha1!G6=Planilha1!I4,Planilha1!I9,IF(Planilha1!G6=Planilha1!J4,Planilha1!J9,IF(Planilha1!G6=Planilha1!K4,Planilha1!K9,IF(Planilha1!G6=Planilha1!L4,Planilha1!L9,IF(Planilha1!G6=Planilha1!M4,Planilha1!M9)))))))</f>
        <v>4</v>
      </c>
      <c r="E19" s="9" t="s">
        <v>20</v>
      </c>
    </row>
    <row r="20" spans="1:7" x14ac:dyDescent="0.25">
      <c r="A20" s="72"/>
      <c r="B20" s="73"/>
      <c r="C20" s="73"/>
      <c r="D20" s="73"/>
      <c r="E20" s="74"/>
    </row>
    <row r="21" spans="1:7" x14ac:dyDescent="0.25">
      <c r="A21" s="70" t="s">
        <v>33</v>
      </c>
      <c r="B21" s="71"/>
      <c r="C21" s="16" t="s">
        <v>36</v>
      </c>
      <c r="D21" s="7" t="s">
        <v>34</v>
      </c>
      <c r="E21" s="30" t="s">
        <v>36</v>
      </c>
    </row>
    <row r="22" spans="1:7" x14ac:dyDescent="0.25">
      <c r="A22" s="70" t="s">
        <v>21</v>
      </c>
      <c r="B22" s="71"/>
      <c r="C22" s="17" t="s">
        <v>36</v>
      </c>
      <c r="D22" s="51"/>
      <c r="E22" s="52"/>
    </row>
    <row r="23" spans="1:7" x14ac:dyDescent="0.25">
      <c r="A23" s="56"/>
      <c r="B23" s="57"/>
      <c r="C23" s="57"/>
      <c r="D23" s="57"/>
      <c r="E23" s="58"/>
    </row>
    <row r="24" spans="1:7" x14ac:dyDescent="0.25">
      <c r="A24" s="53" t="s">
        <v>22</v>
      </c>
      <c r="B24" s="7" t="s">
        <v>48</v>
      </c>
      <c r="C24" s="41">
        <v>0</v>
      </c>
      <c r="D24" s="40" t="s">
        <v>46</v>
      </c>
      <c r="E24" s="43" t="s">
        <v>51</v>
      </c>
    </row>
    <row r="25" spans="1:7" x14ac:dyDescent="0.25">
      <c r="A25" s="53"/>
      <c r="B25" s="7" t="s">
        <v>50</v>
      </c>
      <c r="C25" s="41">
        <v>0</v>
      </c>
      <c r="D25" s="32"/>
      <c r="E25" s="33"/>
    </row>
    <row r="26" spans="1:7" x14ac:dyDescent="0.25">
      <c r="A26" s="53"/>
      <c r="B26" s="7" t="s">
        <v>23</v>
      </c>
      <c r="C26" s="41">
        <v>0</v>
      </c>
      <c r="D26" s="54" t="s">
        <v>49</v>
      </c>
      <c r="E26" s="55">
        <v>0</v>
      </c>
    </row>
    <row r="27" spans="1:7" x14ac:dyDescent="0.25">
      <c r="A27" s="53"/>
      <c r="B27" s="7" t="s">
        <v>24</v>
      </c>
      <c r="C27" s="41">
        <v>0</v>
      </c>
      <c r="D27" s="54"/>
      <c r="E27" s="55"/>
    </row>
    <row r="28" spans="1:7" x14ac:dyDescent="0.25">
      <c r="A28" s="44"/>
      <c r="B28" s="45"/>
      <c r="C28" s="45"/>
      <c r="D28" s="45"/>
      <c r="E28" s="46"/>
    </row>
    <row r="29" spans="1:7" x14ac:dyDescent="0.25">
      <c r="A29" s="65" t="s">
        <v>25</v>
      </c>
      <c r="B29" s="7" t="s">
        <v>26</v>
      </c>
      <c r="C29" s="41">
        <v>0</v>
      </c>
      <c r="D29" s="7" t="s">
        <v>27</v>
      </c>
      <c r="E29" s="31">
        <v>0</v>
      </c>
    </row>
    <row r="30" spans="1:7" ht="20.25" customHeight="1" x14ac:dyDescent="0.25">
      <c r="A30" s="65"/>
      <c r="B30" s="7" t="s">
        <v>28</v>
      </c>
      <c r="C30" s="41">
        <v>0</v>
      </c>
      <c r="D30" s="7" t="s">
        <v>29</v>
      </c>
      <c r="E30" s="31">
        <v>0</v>
      </c>
    </row>
    <row r="31" spans="1:7" x14ac:dyDescent="0.25">
      <c r="A31" s="48"/>
      <c r="B31" s="49"/>
      <c r="C31" s="49"/>
      <c r="D31" s="49"/>
      <c r="E31" s="50"/>
    </row>
    <row r="32" spans="1:7" s="3" customFormat="1" ht="75.75" customHeight="1" x14ac:dyDescent="0.25">
      <c r="A32" s="66" t="s">
        <v>30</v>
      </c>
      <c r="B32" s="67"/>
      <c r="C32" s="67"/>
      <c r="D32" s="67"/>
      <c r="E32" s="68"/>
      <c r="F32" s="2"/>
      <c r="G32" s="2"/>
    </row>
    <row r="33" spans="1:5" ht="52.5" customHeight="1" x14ac:dyDescent="0.25">
      <c r="A33" s="48" t="s">
        <v>31</v>
      </c>
      <c r="B33" s="49"/>
      <c r="C33" s="49"/>
      <c r="D33" s="49"/>
      <c r="E33" s="50"/>
    </row>
    <row r="34" spans="1:5" x14ac:dyDescent="0.25">
      <c r="A34" s="48" t="s">
        <v>35</v>
      </c>
      <c r="B34" s="49"/>
      <c r="C34" s="49"/>
      <c r="D34" s="49"/>
      <c r="E34" s="50"/>
    </row>
    <row r="35" spans="1:5" ht="12.75" customHeight="1" x14ac:dyDescent="0.25">
      <c r="A35" s="48" t="s">
        <v>32</v>
      </c>
      <c r="B35" s="49"/>
      <c r="C35" s="49"/>
      <c r="D35" s="49"/>
      <c r="E35" s="50"/>
    </row>
    <row r="36" spans="1:5" ht="12.75" customHeight="1" x14ac:dyDescent="0.25">
      <c r="A36" s="56" t="s">
        <v>45</v>
      </c>
      <c r="B36" s="57"/>
      <c r="C36" s="57"/>
      <c r="D36" s="57"/>
      <c r="E36" s="58"/>
    </row>
    <row r="37" spans="1:5" ht="6.75" customHeight="1" thickBot="1" x14ac:dyDescent="0.3">
      <c r="A37" s="59"/>
      <c r="B37" s="60"/>
      <c r="C37" s="60"/>
      <c r="D37" s="60"/>
      <c r="E37" s="61"/>
    </row>
  </sheetData>
  <mergeCells count="23">
    <mergeCell ref="A36:E37"/>
    <mergeCell ref="C2:E2"/>
    <mergeCell ref="C4:D4"/>
    <mergeCell ref="C6:D6"/>
    <mergeCell ref="A16:A19"/>
    <mergeCell ref="A29:A30"/>
    <mergeCell ref="A32:E32"/>
    <mergeCell ref="A33:E33"/>
    <mergeCell ref="A34:E34"/>
    <mergeCell ref="A35:E35"/>
    <mergeCell ref="A9:A13"/>
    <mergeCell ref="A22:B22"/>
    <mergeCell ref="A21:B21"/>
    <mergeCell ref="A23:E23"/>
    <mergeCell ref="A20:E20"/>
    <mergeCell ref="A1:A2"/>
    <mergeCell ref="A28:E28"/>
    <mergeCell ref="A15:B15"/>
    <mergeCell ref="A31:E31"/>
    <mergeCell ref="D22:E22"/>
    <mergeCell ref="A24:A27"/>
    <mergeCell ref="D26:D27"/>
    <mergeCell ref="E26:E27"/>
  </mergeCells>
  <conditionalFormatting sqref="B16:B17 B25 B9:B10">
    <cfRule type="expression" priority="7" stopIfTrue="1">
      <formula>F9</formula>
    </cfRule>
    <cfRule type="expression" dxfId="25" priority="8" stopIfTrue="1">
      <formula>G9</formula>
    </cfRule>
    <cfRule type="expression" dxfId="24" priority="9">
      <formula>H11</formula>
    </cfRule>
  </conditionalFormatting>
  <conditionalFormatting sqref="B18:B19 B26">
    <cfRule type="expression" priority="10" stopIfTrue="1">
      <formula>F18</formula>
    </cfRule>
    <cfRule type="expression" dxfId="23" priority="11" stopIfTrue="1">
      <formula>G18</formula>
    </cfRule>
    <cfRule type="expression" dxfId="22" priority="12">
      <formula>#REF!</formula>
    </cfRule>
  </conditionalFormatting>
  <conditionalFormatting sqref="B24">
    <cfRule type="expression" priority="13" stopIfTrue="1">
      <formula>#REF!</formula>
    </cfRule>
    <cfRule type="expression" dxfId="21" priority="14" stopIfTrue="1">
      <formula>G24</formula>
    </cfRule>
    <cfRule type="expression" dxfId="20" priority="15">
      <formula>H26</formula>
    </cfRule>
  </conditionalFormatting>
  <conditionalFormatting sqref="D29">
    <cfRule type="expression" priority="4" stopIfTrue="1">
      <formula>#REF!</formula>
    </cfRule>
    <cfRule type="expression" dxfId="19" priority="5" stopIfTrue="1">
      <formula>G29</formula>
    </cfRule>
    <cfRule type="expression" dxfId="18" priority="6">
      <formula>H31</formula>
    </cfRule>
  </conditionalFormatting>
  <conditionalFormatting sqref="B27">
    <cfRule type="expression" priority="16" stopIfTrue="1">
      <formula>F27</formula>
    </cfRule>
    <cfRule type="expression" dxfId="17" priority="17" stopIfTrue="1">
      <formula>G27</formula>
    </cfRule>
    <cfRule type="expression" dxfId="16" priority="18">
      <formula>H28</formula>
    </cfRule>
  </conditionalFormatting>
  <conditionalFormatting sqref="D24">
    <cfRule type="expression" priority="19" stopIfTrue="1">
      <formula>#REF!</formula>
    </cfRule>
    <cfRule type="expression" dxfId="15" priority="20" stopIfTrue="1">
      <formula>#REF!</formula>
    </cfRule>
    <cfRule type="expression" dxfId="14" priority="21">
      <formula>H29</formula>
    </cfRule>
  </conditionalFormatting>
  <conditionalFormatting sqref="A21">
    <cfRule type="expression" priority="22" stopIfTrue="1">
      <formula>#REF!</formula>
    </cfRule>
    <cfRule type="expression" dxfId="13" priority="23" stopIfTrue="1">
      <formula>G21</formula>
    </cfRule>
    <cfRule type="expression" dxfId="12" priority="24">
      <formula>#REF!</formula>
    </cfRule>
  </conditionalFormatting>
  <conditionalFormatting sqref="A22">
    <cfRule type="expression" priority="25" stopIfTrue="1">
      <formula>#REF!</formula>
    </cfRule>
    <cfRule type="expression" dxfId="11" priority="26" stopIfTrue="1">
      <formula>#REF!</formula>
    </cfRule>
    <cfRule type="expression" dxfId="10" priority="27">
      <formula>H23</formula>
    </cfRule>
  </conditionalFormatting>
  <conditionalFormatting sqref="D21">
    <cfRule type="expression" priority="28" stopIfTrue="1">
      <formula>F22</formula>
    </cfRule>
    <cfRule type="expression" dxfId="9" priority="29" stopIfTrue="1">
      <formula>G22</formula>
    </cfRule>
    <cfRule type="expression" dxfId="8" priority="30">
      <formula>#REF!</formula>
    </cfRule>
  </conditionalFormatting>
  <conditionalFormatting sqref="D30">
    <cfRule type="expression" priority="31" stopIfTrue="1">
      <formula>F31</formula>
    </cfRule>
    <cfRule type="expression" dxfId="7" priority="32" stopIfTrue="1">
      <formula>G31</formula>
    </cfRule>
    <cfRule type="expression" dxfId="6" priority="33">
      <formula>#REF!</formula>
    </cfRule>
  </conditionalFormatting>
  <conditionalFormatting sqref="B29:B30">
    <cfRule type="expression" priority="34" stopIfTrue="1">
      <formula>#REF!</formula>
    </cfRule>
    <cfRule type="expression" dxfId="5" priority="35" stopIfTrue="1">
      <formula>G30</formula>
    </cfRule>
    <cfRule type="expression" dxfId="4" priority="36">
      <formula>#REF!</formula>
    </cfRule>
  </conditionalFormatting>
  <conditionalFormatting sqref="B11:B13">
    <cfRule type="expression" priority="43" stopIfTrue="1">
      <formula>F11</formula>
    </cfRule>
    <cfRule type="expression" dxfId="3" priority="44" stopIfTrue="1">
      <formula>G11</formula>
    </cfRule>
    <cfRule type="expression" dxfId="2" priority="45">
      <formula>H14</formula>
    </cfRule>
  </conditionalFormatting>
  <conditionalFormatting sqref="D26">
    <cfRule type="expression" priority="1" stopIfTrue="1">
      <formula>#REF!</formula>
    </cfRule>
    <cfRule type="expression" dxfId="1" priority="2" stopIfTrue="1">
      <formula>#REF!</formula>
    </cfRule>
    <cfRule type="expression" dxfId="0" priority="3">
      <formula>H31</formula>
    </cfRule>
  </conditionalFormatting>
  <pageMargins left="1.1197916666666667" right="1.2204724409448819" top="2.0078740157480315" bottom="0.98425196850393704" header="0.51181102362204722" footer="0.51181102362204722"/>
  <pageSetup paperSize="9" orientation="portrait" r:id="rId1"/>
  <headerFooter scaleWithDoc="0" alignWithMargins="0">
    <oddHeader>&amp;C&amp;"Verdana,Normal"&amp;10&amp;G
PREFEITURA MUNICIPAL DE TRÊS DE MAIO / RS
SECRETARIA MUNICIPAL DE HABITAÇÃO E URBANISMO
&amp;"Verdana,Negrito"ANEXO III&amp;"Verdana,Normal"
TABELA DE INFORMAÇÕES, ÍNDICES URBANISTICOS E QUADRO DE ÁREAS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6F89C3-D30F-45E9-B2B9-CA8FB07AA5AB}">
          <x14:formula1>
            <xm:f>Planilha1!$B$4:$B$9</xm:f>
          </x14:formula1>
          <xm:sqref>C6:D7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B6032-21A1-46D2-A098-351A41DC0D80}">
  <dimension ref="B4:M9"/>
  <sheetViews>
    <sheetView workbookViewId="0">
      <selection activeCell="L9" sqref="L9"/>
    </sheetView>
  </sheetViews>
  <sheetFormatPr defaultRowHeight="15" x14ac:dyDescent="0.25"/>
  <cols>
    <col min="2" max="2" width="20.140625" bestFit="1" customWidth="1"/>
    <col min="8" max="8" width="12.28515625" bestFit="1" customWidth="1"/>
    <col min="9" max="9" width="7.5703125" bestFit="1" customWidth="1"/>
    <col min="10" max="10" width="8.140625" bestFit="1" customWidth="1"/>
    <col min="11" max="11" width="8.7109375" bestFit="1" customWidth="1"/>
    <col min="12" max="12" width="20.140625" bestFit="1" customWidth="1"/>
  </cols>
  <sheetData>
    <row r="4" spans="2:13" x14ac:dyDescent="0.25">
      <c r="B4" t="s">
        <v>37</v>
      </c>
      <c r="H4" t="s">
        <v>37</v>
      </c>
      <c r="I4" t="s">
        <v>39</v>
      </c>
      <c r="J4" t="s">
        <v>40</v>
      </c>
      <c r="K4" t="s">
        <v>41</v>
      </c>
      <c r="L4" t="s">
        <v>42</v>
      </c>
      <c r="M4" t="s">
        <v>43</v>
      </c>
    </row>
    <row r="5" spans="2:13" x14ac:dyDescent="0.25">
      <c r="B5" t="s">
        <v>39</v>
      </c>
      <c r="H5">
        <v>300</v>
      </c>
      <c r="I5">
        <v>300</v>
      </c>
      <c r="J5">
        <v>1500</v>
      </c>
      <c r="K5">
        <v>5000</v>
      </c>
      <c r="L5">
        <v>1500</v>
      </c>
    </row>
    <row r="6" spans="2:13" x14ac:dyDescent="0.25">
      <c r="B6" t="s">
        <v>40</v>
      </c>
      <c r="G6" s="4" t="str">
        <f>modelo!C6</f>
        <v>DISTRITO INDUSTRIAL</v>
      </c>
      <c r="H6">
        <f>65</f>
        <v>65</v>
      </c>
      <c r="I6">
        <v>80</v>
      </c>
      <c r="J6">
        <v>80</v>
      </c>
      <c r="K6">
        <v>70</v>
      </c>
      <c r="L6">
        <v>70</v>
      </c>
      <c r="M6">
        <v>75</v>
      </c>
    </row>
    <row r="7" spans="2:13" x14ac:dyDescent="0.25">
      <c r="B7" t="s">
        <v>41</v>
      </c>
      <c r="H7">
        <v>25</v>
      </c>
      <c r="I7">
        <v>15</v>
      </c>
      <c r="J7">
        <v>15</v>
      </c>
      <c r="K7">
        <v>20</v>
      </c>
      <c r="L7">
        <v>20</v>
      </c>
      <c r="M7">
        <v>20</v>
      </c>
    </row>
    <row r="8" spans="2:13" x14ac:dyDescent="0.25">
      <c r="B8" t="s">
        <v>42</v>
      </c>
      <c r="H8">
        <v>2</v>
      </c>
      <c r="I8">
        <v>6</v>
      </c>
      <c r="J8">
        <v>2</v>
      </c>
      <c r="K8">
        <v>2</v>
      </c>
      <c r="L8">
        <v>1</v>
      </c>
      <c r="M8">
        <v>1.3</v>
      </c>
    </row>
    <row r="9" spans="2:13" x14ac:dyDescent="0.25">
      <c r="B9" t="s">
        <v>43</v>
      </c>
      <c r="H9">
        <v>4</v>
      </c>
      <c r="I9">
        <v>0</v>
      </c>
      <c r="J9">
        <v>6</v>
      </c>
      <c r="K9">
        <v>10</v>
      </c>
      <c r="L9">
        <v>4</v>
      </c>
      <c r="M9">
        <v>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modelo</vt:lpstr>
      <vt:lpstr>Planilha1</vt:lpstr>
      <vt:lpstr>modelo!Area_de_impressao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Hugo</dc:creator>
  <cp:lastModifiedBy>Camila Rossi</cp:lastModifiedBy>
  <cp:lastPrinted>2024-09-26T14:19:10Z</cp:lastPrinted>
  <dcterms:created xsi:type="dcterms:W3CDTF">2023-03-15T18:44:33Z</dcterms:created>
  <dcterms:modified xsi:type="dcterms:W3CDTF">2025-08-18T17:23:57Z</dcterms:modified>
</cp:coreProperties>
</file>