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 Eletrônica)\Concorrência 006-2026 - Reforma ESF Viva Mais - B. São Pedro (Licitação Exclusiva)\Orçamento Sem Valores\"/>
    </mc:Choice>
  </mc:AlternateContent>
  <xr:revisionPtr revIDLastSave="0" documentId="13_ncr:1_{DC9CFC7F-C929-48DA-8B1B-886A6660A43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ronograma" sheetId="2" r:id="rId1"/>
    <sheet name="Orçamento Sintético" sheetId="1" r:id="rId2"/>
  </sheets>
  <externalReferences>
    <externalReference r:id="rId3"/>
    <externalReference r:id="rId4"/>
  </externalReferences>
  <definedNames>
    <definedName name="_xlnm.Print_Area" localSheetId="1">'Orçamento Sintético'!$A$1:$K$53</definedName>
  </definedNames>
  <calcPr calcId="191029"/>
</workbook>
</file>

<file path=xl/calcChain.xml><?xml version="1.0" encoding="utf-8"?>
<calcChain xmlns="http://schemas.openxmlformats.org/spreadsheetml/2006/main">
  <c r="B14" i="2" l="1"/>
  <c r="B13" i="2"/>
  <c r="B12" i="2"/>
  <c r="B11" i="2"/>
  <c r="B10" i="2"/>
  <c r="B9" i="2"/>
  <c r="A2" i="2"/>
  <c r="G2" i="2"/>
  <c r="E2" i="2"/>
  <c r="F47" i="1" l="1"/>
  <c r="K6" i="1" l="1"/>
</calcChain>
</file>

<file path=xl/sharedStrings.xml><?xml version="1.0" encoding="utf-8"?>
<sst xmlns="http://schemas.openxmlformats.org/spreadsheetml/2006/main" count="275" uniqueCount="192">
  <si>
    <t>Obra</t>
  </si>
  <si>
    <t>Bancos</t>
  </si>
  <si>
    <t>B.D.I.</t>
  </si>
  <si>
    <t>Encargos Sociais</t>
  </si>
  <si>
    <t>REFORMA E ADEQUAÇÃO DA UNIDADE DE SAÚDE SÃO PEDRO</t>
  </si>
  <si>
    <t xml:space="preserve">SINAPI - 09/2025 - Rio Grande do Sul
</t>
  </si>
  <si>
    <t>23,0%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</si>
  <si>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</si>
  <si>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</si>
  <si>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</si>
  <si>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</si>
  <si>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</si>
  <si>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</si>
  <si>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</si>
  <si>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 com BDI</t>
  </si>
  <si>
    <t>Total</t>
  </si>
  <si>
    <t>M. O.</t>
  </si>
  <si>
    <t>MAT.</t>
  </si>
  <si>
    <t xml:space="preserve"> 1 </t>
  </si>
  <si>
    <t>COBERTURA</t>
  </si>
  <si>
    <t xml:space="preserve"> 100327 </t>
  </si>
  <si>
    <t>SINAPI</t>
  </si>
  <si>
    <t>RUFO EXTERNO/INTERNO EM CHAPA DE AÇO GALVANIZADO NÚMERO 26, CORTE DE 33 CM, INCLUSO IÇAMENTO. AF_07/2019</t>
  </si>
  <si>
    <t>M</t>
  </si>
  <si>
    <t xml:space="preserve"> PROPRIO-63 </t>
  </si>
  <si>
    <t>Próprio</t>
  </si>
  <si>
    <t>Copia da SINAPI (100327) - RUFO EXTERNO/INTERNO EM CHAPA DE AÇO GALVANIZADO NÚMERO 26, CORTE DE 73 CM, INCLUSO IÇAMENTO. AF_07/2019</t>
  </si>
  <si>
    <t xml:space="preserve"> PROPRIO-62 </t>
  </si>
  <si>
    <t>Copia da SINAPI (100327) - RUFO EXTERNO/INTERNO EM CHAPA DE AÇO GALVANIZADO NÚMERO 26, CORTE DE 103 CM, INCLUSO IÇAMENTO. AF_07/2019</t>
  </si>
  <si>
    <t xml:space="preserve"> PROPRIO-64 </t>
  </si>
  <si>
    <t>Copia da SINAPI (100327) - RUFO EXTERNO/INTERNO EM CHAPA DE AÇO GALVANIZADO NÚMERO 26, CORTE DE 118 CM, INCLUSO IÇAMENTO. AF_07/2019</t>
  </si>
  <si>
    <t xml:space="preserve"> PROPRIO-65 </t>
  </si>
  <si>
    <t>Copia da SINAPI (100327) - RUFO EXTERNO/INTERNO EM CHAPA DE AÇO GALVANIZADO NÚMERO 26, CORTE DE 140 CM, INCLUSO IÇAMENTO. AF_07/2019</t>
  </si>
  <si>
    <t xml:space="preserve"> PROPRIO-66 </t>
  </si>
  <si>
    <t>Copia da SINAPI (100327) - RUFO EXTERNO/INTERNO EM CHAPA DE AÇO GALVANIZADO NÚMERO 26, CORTE DE 163 CM, INCLUSO IÇAMENTO. AF_07/2019</t>
  </si>
  <si>
    <t xml:space="preserve"> 94213 </t>
  </si>
  <si>
    <t>TELHAMENTO COM TELHA DE AÇO/ALUMÍNIO E = 0,5 MM, COM ATÉ 2 ÁGUAS, INCLUSO IÇAMENTO. AF_07/2019</t>
  </si>
  <si>
    <t>m²</t>
  </si>
  <si>
    <t xml:space="preserve"> 72231 </t>
  </si>
  <si>
    <t>RETIRADA DE TELHAS ONDULADAS</t>
  </si>
  <si>
    <t xml:space="preserve"> 72092 </t>
  </si>
  <si>
    <t>RECOLOCACAO DE TELHAS ONDULADAS COM MASSA PARA VEDACAO, CONSIDERANDO REAPROVEITAMENTO DE MATERIAL</t>
  </si>
  <si>
    <t xml:space="preserve"> COMP108 </t>
  </si>
  <si>
    <t>EXECUÇÃO DE EXTRAVASOR DE 75 mm EM COBERTURA</t>
  </si>
  <si>
    <t>und</t>
  </si>
  <si>
    <t xml:space="preserve"> 89833 </t>
  </si>
  <si>
    <t>TE, PVC, SERIE NORMAL, ESGOTO PREDIAL, DN 100 X 100 MM, JUNTA ELÁSTICA, FORNECIDO E INSTALADO EM PRUMADA DE ESGOTO SANITÁRIO OU VENTILAÇÃO. AF_08/2022</t>
  </si>
  <si>
    <t>UN</t>
  </si>
  <si>
    <t xml:space="preserve"> 89578 </t>
  </si>
  <si>
    <t>TUBO PVC, SÉRIE R, ÁGUA PLUVIAL, DN 100 MM, FORNECIDO E INSTALADO EM CONDUTORES VERTICAIS DE ÁGUAS PLUVIAIS. AF_06/2022</t>
  </si>
  <si>
    <t xml:space="preserve"> 2 </t>
  </si>
  <si>
    <t>PÉRGULA</t>
  </si>
  <si>
    <t xml:space="preserve"> 2.1 </t>
  </si>
  <si>
    <t xml:space="preserve"> 93358 </t>
  </si>
  <si>
    <t>ESCAVAÇÃO MANUAL DE VALA. AF_09/2024</t>
  </si>
  <si>
    <t>m³</t>
  </si>
  <si>
    <t xml:space="preserve"> 94969 </t>
  </si>
  <si>
    <t>CONCRETO FCK = 15MPA, TRAÇO 1:3,4:3,5 (EM MASSA SECA DE CIMENTO/ AREIA MÉDIA/ BRITA 1) - PREPARO MECÂNICO COM BETONEIRA 600 L. AF_05/2021</t>
  </si>
  <si>
    <t xml:space="preserve"> 74157/004 </t>
  </si>
  <si>
    <t>LANCAMENTO/APLICACAO MANUAL DE CONCRETO EM FUNDACOES</t>
  </si>
  <si>
    <t xml:space="preserve"> COMPOSIÇÃO 101032 </t>
  </si>
  <si>
    <t>BANCO DE CONCRETO COM ENCOSTO PARA JARDIM (FRETE INCLUSO), FORNECIMENTO E INSTALAÇÃO</t>
  </si>
  <si>
    <t xml:space="preserve"> 102181 </t>
  </si>
  <si>
    <t>INSTALAÇÃO DE VIDRO TEMPERADO, E = 10 MM, ENCAIXADO EM PERFIL U. AF_01/2021_PS</t>
  </si>
  <si>
    <t xml:space="preserve"> 98509 </t>
  </si>
  <si>
    <t>PLANTIO DE ARBUSTO OU CERCA VIVA. AF_07/2024</t>
  </si>
  <si>
    <t xml:space="preserve"> COMPOSIÇÃO 72131 </t>
  </si>
  <si>
    <t>ALVENARIA EM TIJOLO CERAMICO MACICO 5X10X20CM 1 VEZ (ESPESSURA 20CM), ASSENTADO COM ARGAMASSA TRACO 1:2:8 (CIMENTO, CAL E AREIA)</t>
  </si>
  <si>
    <t>M²</t>
  </si>
  <si>
    <t xml:space="preserve"> 94342 </t>
  </si>
  <si>
    <t>ATERRO MANUAL DE VALAS COM AREIA PARA ATERRO. AF_08/2023</t>
  </si>
  <si>
    <t xml:space="preserve"> 95002 </t>
  </si>
  <si>
    <t>EXECUÇÃO DE PASSEIO (CALÇADA) COM CONCRETO MOLDADO IN LOCO, USINADO, ACABAMENTO ESTAMPADO, ESPESSURA 6 CM, NÃO ARMADO. AF_08/2022</t>
  </si>
  <si>
    <t xml:space="preserve"> 3 </t>
  </si>
  <si>
    <t xml:space="preserve"> 3.1 </t>
  </si>
  <si>
    <t xml:space="preserve"> 88484 </t>
  </si>
  <si>
    <t>FUNDO SELADOR ACRÍLICO, APLICAÇÃO MANUAL EM TETO, UMA DEMÃO. AF_04/2023</t>
  </si>
  <si>
    <t xml:space="preserve"> 104638 </t>
  </si>
  <si>
    <t>FUNDO SELADOR ACRÍLICO, APLICAÇÃO MECÂNICA EM PAREDE, UMA DEMÃO. AF_04/2023</t>
  </si>
  <si>
    <t xml:space="preserve"> 74245/001 </t>
  </si>
  <si>
    <t>PINTURA ACRILICA EM PISO CIMENTADO DUAS DEMAOS</t>
  </si>
  <si>
    <t xml:space="preserve"> 104642 </t>
  </si>
  <si>
    <t>PINTURA LÁTEX ACRÍLICA STANDARD, APLICAÇÃO MANUAL EM PAREDES, DUAS DEMÃOS. AF_04/2023</t>
  </si>
  <si>
    <t xml:space="preserve"> 104643 </t>
  </si>
  <si>
    <t>PINTURA LÁTEX ACRÍLICA ECONÔMICA, APLICAÇÃO MECÂNICA EM TETO, DUAS DEMÃOS. AF_04/2023</t>
  </si>
  <si>
    <t xml:space="preserve"> 4 </t>
  </si>
  <si>
    <t>DIVISÓRIA INTERNA</t>
  </si>
  <si>
    <t xml:space="preserve"> 4.1 </t>
  </si>
  <si>
    <t xml:space="preserve"> 102448 </t>
  </si>
  <si>
    <t>DIVISORIA CEGA (N1) - PAINEL MSO/COMEIA E=35MM - PERFIS SIMPLES ACO GALVANIZADO PINTADO. AF_04/2021</t>
  </si>
  <si>
    <t xml:space="preserve"> 4.2 </t>
  </si>
  <si>
    <t xml:space="preserve"> 5 </t>
  </si>
  <si>
    <t xml:space="preserve"> 5.1 </t>
  </si>
  <si>
    <t xml:space="preserve"> 98559 </t>
  </si>
  <si>
    <t>TRATAMENTO DE TRINCAS COM TELA ESTUQUE METÁLICA</t>
  </si>
  <si>
    <t xml:space="preserve"> 5.2 </t>
  </si>
  <si>
    <t xml:space="preserve"> 104791 </t>
  </si>
  <si>
    <t>DEMOLIÇÃO DE ARGAMASSAS, DE FORMA DE FORMA MECANIZADA COM MARTELETE, SEM REAPROVEITAMENTO. AF_09/2023</t>
  </si>
  <si>
    <t xml:space="preserve"> 87781 </t>
  </si>
  <si>
    <t>EMBOÇO OU MASSA ÚNICA EM ARGAMASSA TRAÇO 1:2:8, PREPARO MANUAL, APLICADA MANUALMENTE EM PANOS DE FACHADA COM PRESENÇA DE VÃOS, ESPESSURA DE 35 MM. AF_08/2022</t>
  </si>
  <si>
    <t xml:space="preserve"> 88485 </t>
  </si>
  <si>
    <t>FUNDO SELADOR ACRÍLICO, APLICAÇÃO MANUAL EM PAREDE, UMA DEMÃO. AF_04/2023</t>
  </si>
  <si>
    <t xml:space="preserve"> 6 </t>
  </si>
  <si>
    <t>INSTALAÇÕES</t>
  </si>
  <si>
    <t xml:space="preserve"> 6.1 </t>
  </si>
  <si>
    <t xml:space="preserve"> 103288 </t>
  </si>
  <si>
    <t>RASGO E CHUMBAMENTO EM ALVENARIA PARA TUBOS DE SPLIT PAREDE DE 9000 A 24000 BTUS/H. AF_11/2021</t>
  </si>
  <si>
    <t xml:space="preserve"> 97329 </t>
  </si>
  <si>
    <t>TUBO EM COBRE FLEXÍVEL, DN 1/2", COM ISOLAMENTO, INSTALADO EM RAMAL DE ALIMENTAÇÃO DE AR-CONDICIONADO - FORNECIMENTO E INSTALAÇÃO. AF_07/2025</t>
  </si>
  <si>
    <t xml:space="preserve"> COTAÇÃO 007 </t>
  </si>
  <si>
    <t>PLAFON DE SOBREPOR PLACAS DE LED DE SOBREPOR QUADRADOS de 30x30 cm, 24W, luz branca,1920 lumens</t>
  </si>
  <si>
    <t>UNID.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</si>
  <si>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</si>
  <si>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</si>
  <si>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</si>
  <si>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</si>
  <si>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</si>
  <si>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</si>
  <si>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</si>
  <si>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</si>
  <si>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</si>
  <si>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</si>
  <si>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</si>
  <si>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</si>
  <si>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</si>
  <si>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</si>
  <si>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</si>
  <si>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</si>
  <si>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</si>
  <si>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</si>
  <si>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</si>
  <si>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</si>
  <si>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</si>
  <si>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3.2</t>
  </si>
  <si>
    <t xml:space="preserve"> 3.3</t>
  </si>
  <si>
    <t xml:space="preserve"> 3.4</t>
  </si>
  <si>
    <t xml:space="preserve"> 3.5</t>
  </si>
  <si>
    <t xml:space="preserve"> 5.3</t>
  </si>
  <si>
    <t xml:space="preserve"> 5.4</t>
  </si>
  <si>
    <t xml:space="preserve"> 5.5</t>
  </si>
  <si>
    <t>PROPRIO</t>
  </si>
  <si>
    <t>SUBSTITUIÇÃO DE COBETURA EM POLICARBONATO ALVEOLAR 6mm (aproveitamento da estutura, substitução do fechamento)</t>
  </si>
  <si>
    <t xml:space="preserve"> 2.10</t>
  </si>
  <si>
    <t>COTAÇÃO</t>
  </si>
  <si>
    <t>UND.</t>
  </si>
  <si>
    <t>1.14</t>
  </si>
  <si>
    <t xml:space="preserve"> PROPRIO 176 </t>
  </si>
  <si>
    <t>SUBSTITUIÇÃO DE PARAFUSOS PARA TELHA ALUZINCO</t>
  </si>
  <si>
    <t>CORREÇÃO DE FISSURAS E PINTURA EXTERNA</t>
  </si>
  <si>
    <t>PINTURA INTERNA</t>
  </si>
  <si>
    <t xml:space="preserve"> 95305 </t>
  </si>
  <si>
    <t>TEXTURA ACRÍLICA, APLICAÇÃO MANUAL EM PAREDE, UMA DEMÃO. AF_04/2023</t>
  </si>
  <si>
    <t xml:space="preserve"> 6.2</t>
  </si>
  <si>
    <t xml:space="preserve"> 6.3</t>
  </si>
  <si>
    <t xml:space="preserve"> 6.4</t>
  </si>
  <si>
    <t xml:space="preserve"> COTAÇÃO 008</t>
  </si>
  <si>
    <t>RETIRADA E COLOCAÇÃO DE APARELHO SPLIT DE PAREDE</t>
  </si>
  <si>
    <t>Não Desonerado: embutido nos preços unitário dos insumos de mão de obra, de acordo com as bases. 112,84% HORISTA 69,95% MENSALISTA</t>
  </si>
  <si>
    <t>CRONOGRAMA FÍSICO-FINANCEIRO</t>
  </si>
  <si>
    <t>ITEM</t>
  </si>
  <si>
    <t>SERVIÇO</t>
  </si>
  <si>
    <t>TOTAL DA ETAPA</t>
  </si>
  <si>
    <t>MÊS</t>
  </si>
  <si>
    <t>1°</t>
  </si>
  <si>
    <t>2°</t>
  </si>
  <si>
    <t>3°</t>
  </si>
  <si>
    <t>4°</t>
  </si>
  <si>
    <t>5°</t>
  </si>
  <si>
    <t>6°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</si>
  <si>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</si>
  <si>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</si>
  <si>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</si>
  <si>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</si>
  <si>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</si>
  <si>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</si>
  <si>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</si>
  <si>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</si>
  <si>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</si>
  <si>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</si>
  <si>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</si>
  <si>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</si>
  <si>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</si>
  <si>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</si>
  <si>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</si>
  <si>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</si>
  <si>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</si>
  <si>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</si>
  <si>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</si>
  <si>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</si>
  <si>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TOTAL</t>
  </si>
  <si>
    <t>EXECUÇÃO DE COBERTURA METÁLICA EM AÇO CARBONO COM TUBOS DE 100X100X3 mm E 40X40X2mm COBERTURA EM POLICARBONATO ALVEOLAR (DE ACORDO COM PROJETO TÉCNICO)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</si>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</sst>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\-??_);_(@_)"/>
  </numFmts>
  <fonts count="4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11"/>
      <name val="Arial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20"/>
      <name val="Arial"/>
      <family val="1"/>
    </font>
    <font>
      <b/>
      <sz val="18"/>
      <name val="Arial"/>
      <family val="1"/>
    </font>
    <font>
      <b/>
      <sz val="14"/>
      <name val="Arial"/>
      <family val="1"/>
    </font>
    <font>
      <b/>
      <sz val="2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8"/>
      <color indexed="10"/>
      <name val="Arial"/>
      <family val="2"/>
    </font>
    <font>
      <b/>
      <sz val="10"/>
      <color rgb="FFFF0000"/>
      <name val="Arial"/>
      <family val="1"/>
    </font>
  </fonts>
  <fills count="6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</fills>
  <borders count="3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33">
    <xf numFmtId="0" fontId="0" fillId="0" borderId="0"/>
    <xf numFmtId="9" fontId="1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8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27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4" borderId="0" applyNumberFormat="0" applyBorder="0" applyAlignment="0" applyProtection="0"/>
    <xf numFmtId="0" fontId="26" fillId="18" borderId="0" applyNumberFormat="0" applyBorder="0" applyAlignment="0" applyProtection="0"/>
    <xf numFmtId="0" fontId="21" fillId="19" borderId="0" applyNumberFormat="0" applyBorder="0" applyAlignment="0" applyProtection="0"/>
    <xf numFmtId="0" fontId="22" fillId="35" borderId="20" applyNumberFormat="0" applyAlignment="0" applyProtection="0"/>
    <xf numFmtId="0" fontId="22" fillId="35" borderId="20" applyNumberFormat="0" applyAlignment="0" applyProtection="0"/>
    <xf numFmtId="0" fontId="23" fillId="36" borderId="21" applyNumberFormat="0" applyAlignment="0" applyProtection="0"/>
    <xf numFmtId="0" fontId="24" fillId="0" borderId="22" applyNumberFormat="0" applyFill="0" applyAlignment="0" applyProtection="0"/>
    <xf numFmtId="0" fontId="23" fillId="36" borderId="21" applyNumberFormat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4" borderId="0" applyNumberFormat="0" applyBorder="0" applyAlignment="0" applyProtection="0"/>
    <xf numFmtId="0" fontId="25" fillId="22" borderId="20" applyNumberFormat="0" applyAlignment="0" applyProtection="0"/>
    <xf numFmtId="0" fontId="19" fillId="0" borderId="0"/>
    <xf numFmtId="0" fontId="30" fillId="0" borderId="0" applyNumberFormat="0" applyFill="0" applyBorder="0" applyAlignment="0" applyProtection="0"/>
    <xf numFmtId="0" fontId="21" fillId="19" borderId="0" applyNumberFormat="0" applyBorder="0" applyAlignment="0" applyProtection="0"/>
    <xf numFmtId="0" fontId="32" fillId="0" borderId="23" applyNumberFormat="0" applyFill="0" applyAlignment="0" applyProtection="0"/>
    <xf numFmtId="0" fontId="33" fillId="0" borderId="24" applyNumberFormat="0" applyFill="0" applyAlignment="0" applyProtection="0"/>
    <xf numFmtId="0" fontId="34" fillId="0" borderId="25" applyNumberFormat="0" applyFill="0" applyAlignment="0" applyProtection="0"/>
    <xf numFmtId="0" fontId="34" fillId="0" borderId="0" applyNumberFormat="0" applyFill="0" applyBorder="0" applyAlignment="0" applyProtection="0"/>
    <xf numFmtId="0" fontId="25" fillId="22" borderId="20" applyNumberFormat="0" applyAlignment="0" applyProtection="0"/>
    <xf numFmtId="0" fontId="24" fillId="0" borderId="22" applyNumberFormat="0" applyFill="0" applyAlignment="0" applyProtection="0"/>
    <xf numFmtId="164" fontId="18" fillId="0" borderId="0" applyFont="0" applyFill="0" applyBorder="0" applyAlignment="0" applyProtection="0"/>
    <xf numFmtId="0" fontId="27" fillId="37" borderId="0" applyNumberFormat="0" applyBorder="0" applyAlignment="0" applyProtection="0"/>
    <xf numFmtId="0" fontId="18" fillId="0" borderId="0"/>
    <xf numFmtId="0" fontId="18" fillId="38" borderId="26" applyNumberFormat="0" applyFont="0" applyAlignment="0" applyProtection="0"/>
    <xf numFmtId="0" fontId="18" fillId="38" borderId="26" applyNumberFormat="0" applyFont="0" applyAlignment="0" applyProtection="0"/>
    <xf numFmtId="0" fontId="28" fillId="35" borderId="27" applyNumberFormat="0" applyAlignment="0" applyProtection="0"/>
    <xf numFmtId="0" fontId="28" fillId="35" borderId="27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  <xf numFmtId="0" fontId="33" fillId="0" borderId="24" applyNumberFormat="0" applyFill="0" applyAlignment="0" applyProtection="0"/>
    <xf numFmtId="0" fontId="34" fillId="0" borderId="25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28" applyNumberFormat="0" applyFill="0" applyAlignment="0" applyProtection="0"/>
    <xf numFmtId="43" fontId="1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0" fontId="19" fillId="42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1" fillId="41" borderId="0" applyNumberFormat="0" applyBorder="0" applyAlignment="0" applyProtection="0"/>
    <xf numFmtId="0" fontId="22" fillId="53" borderId="20" applyNumberFormat="0" applyAlignment="0" applyProtection="0"/>
    <xf numFmtId="0" fontId="23" fillId="54" borderId="21" applyNumberFormat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8" borderId="0" applyNumberFormat="0" applyBorder="0" applyAlignment="0" applyProtection="0"/>
    <xf numFmtId="0" fontId="25" fillId="44" borderId="20" applyNumberFormat="0" applyAlignment="0" applyProtection="0"/>
    <xf numFmtId="0" fontId="18" fillId="0" borderId="0"/>
    <xf numFmtId="0" fontId="18" fillId="59" borderId="26" applyNumberFormat="0" applyAlignment="0" applyProtection="0"/>
    <xf numFmtId="9" fontId="18" fillId="0" borderId="0" applyFont="0" applyFill="0" applyBorder="0" applyAlignment="0" applyProtection="0"/>
    <xf numFmtId="0" fontId="28" fillId="53" borderId="27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3" applyNumberFormat="0" applyFill="0" applyAlignment="0" applyProtection="0"/>
    <xf numFmtId="165" fontId="18" fillId="0" borderId="0" applyFill="0" applyBorder="0" applyAlignment="0" applyProtection="0"/>
  </cellStyleXfs>
  <cellXfs count="95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7" fillId="7" borderId="4" xfId="0" applyFont="1" applyFill="1" applyBorder="1" applyAlignment="1">
      <alignment horizontal="left" vertical="top" wrapText="1"/>
    </xf>
    <xf numFmtId="0" fontId="8" fillId="8" borderId="5" xfId="0" applyFont="1" applyFill="1" applyBorder="1" applyAlignment="1">
      <alignment horizontal="right" vertical="top" wrapText="1"/>
    </xf>
    <xf numFmtId="0" fontId="10" fillId="10" borderId="7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horizontal="center" vertical="top" wrapText="1"/>
    </xf>
    <xf numFmtId="0" fontId="12" fillId="12" borderId="9" xfId="0" applyFont="1" applyFill="1" applyBorder="1" applyAlignment="1">
      <alignment horizontal="right" vertical="top" wrapText="1"/>
    </xf>
    <xf numFmtId="4" fontId="13" fillId="13" borderId="10" xfId="0" applyNumberFormat="1" applyFont="1" applyFill="1" applyBorder="1" applyAlignment="1">
      <alignment horizontal="right" vertical="top" wrapText="1"/>
    </xf>
    <xf numFmtId="0" fontId="15" fillId="15" borderId="0" xfId="0" applyFont="1" applyFill="1" applyAlignment="1">
      <alignment horizontal="right" vertical="top" wrapText="1"/>
    </xf>
    <xf numFmtId="4" fontId="0" fillId="0" borderId="0" xfId="0" applyNumberFormat="1"/>
    <xf numFmtId="4" fontId="7" fillId="7" borderId="4" xfId="0" applyNumberFormat="1" applyFont="1" applyFill="1" applyBorder="1" applyAlignment="1">
      <alignment vertical="top" wrapText="1"/>
    </xf>
    <xf numFmtId="4" fontId="13" fillId="13" borderId="10" xfId="0" applyNumberFormat="1" applyFont="1" applyFill="1" applyBorder="1" applyAlignment="1">
      <alignment vertical="top" wrapText="1"/>
    </xf>
    <xf numFmtId="4" fontId="7" fillId="7" borderId="4" xfId="0" applyNumberFormat="1" applyFont="1" applyFill="1" applyBorder="1" applyAlignment="1">
      <alignment horizontal="right" vertical="top" wrapText="1"/>
    </xf>
    <xf numFmtId="4" fontId="7" fillId="9" borderId="6" xfId="0" applyNumberFormat="1" applyFont="1" applyFill="1" applyBorder="1" applyAlignment="1">
      <alignment vertical="top" wrapText="1"/>
    </xf>
    <xf numFmtId="4" fontId="9" fillId="15" borderId="0" xfId="0" applyNumberFormat="1" applyFont="1" applyFill="1" applyAlignment="1">
      <alignment vertical="top" wrapText="1"/>
    </xf>
    <xf numFmtId="0" fontId="10" fillId="11" borderId="8" xfId="0" applyFont="1" applyFill="1" applyBorder="1" applyAlignment="1">
      <alignment horizontal="center" vertical="top" wrapText="1"/>
    </xf>
    <xf numFmtId="0" fontId="14" fillId="14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7" fillId="7" borderId="4" xfId="0" applyFont="1" applyFill="1" applyBorder="1" applyAlignment="1">
      <alignment horizontal="center" vertical="top" wrapText="1"/>
    </xf>
    <xf numFmtId="0" fontId="10" fillId="10" borderId="7" xfId="0" applyFont="1" applyFill="1" applyBorder="1" applyAlignment="1">
      <alignment horizontal="center" vertical="top" wrapText="1"/>
    </xf>
    <xf numFmtId="0" fontId="15" fillId="15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12" fillId="12" borderId="9" xfId="0" applyFont="1" applyFill="1" applyBorder="1" applyAlignment="1">
      <alignment horizontal="center" vertical="top" wrapText="1"/>
    </xf>
    <xf numFmtId="4" fontId="6" fillId="6" borderId="3" xfId="0" applyNumberFormat="1" applyFont="1" applyFill="1" applyBorder="1" applyAlignment="1">
      <alignment horizontal="center" vertical="top" wrapText="1"/>
    </xf>
    <xf numFmtId="0" fontId="10" fillId="10" borderId="10" xfId="0" applyFont="1" applyFill="1" applyBorder="1" applyAlignment="1">
      <alignment horizontal="left" vertical="top" wrapText="1"/>
    </xf>
    <xf numFmtId="0" fontId="12" fillId="12" borderId="10" xfId="0" applyFont="1" applyFill="1" applyBorder="1" applyAlignment="1">
      <alignment horizontal="right" vertical="top" wrapText="1"/>
    </xf>
    <xf numFmtId="0" fontId="10" fillId="13" borderId="10" xfId="0" applyFont="1" applyFill="1" applyBorder="1" applyAlignment="1">
      <alignment horizontal="right" vertical="top" wrapText="1"/>
    </xf>
    <xf numFmtId="0" fontId="10" fillId="13" borderId="10" xfId="0" applyFont="1" applyFill="1" applyBorder="1" applyAlignment="1">
      <alignment horizontal="left" vertical="top" wrapText="1"/>
    </xf>
    <xf numFmtId="0" fontId="10" fillId="13" borderId="10" xfId="0" applyFont="1" applyFill="1" applyBorder="1" applyAlignment="1">
      <alignment horizontal="center" vertical="top" wrapText="1"/>
    </xf>
    <xf numFmtId="4" fontId="10" fillId="13" borderId="10" xfId="0" applyNumberFormat="1" applyFont="1" applyFill="1" applyBorder="1" applyAlignment="1">
      <alignment horizontal="right" vertical="top" wrapText="1"/>
    </xf>
    <xf numFmtId="0" fontId="10" fillId="12" borderId="9" xfId="0" applyFont="1" applyFill="1" applyBorder="1" applyAlignment="1">
      <alignment horizontal="center" vertical="top" wrapText="1"/>
    </xf>
    <xf numFmtId="0" fontId="43" fillId="0" borderId="11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2" fontId="44" fillId="0" borderId="12" xfId="0" applyNumberFormat="1" applyFont="1" applyBorder="1" applyAlignment="1">
      <alignment horizontal="center" vertical="center"/>
    </xf>
    <xf numFmtId="4" fontId="45" fillId="0" borderId="12" xfId="0" applyNumberFormat="1" applyFont="1" applyBorder="1" applyAlignment="1">
      <alignment horizontal="right" vertical="center" wrapText="1"/>
    </xf>
    <xf numFmtId="9" fontId="45" fillId="0" borderId="12" xfId="1" applyFont="1" applyFill="1" applyBorder="1" applyAlignment="1">
      <alignment horizontal="center" vertical="center"/>
    </xf>
    <xf numFmtId="9" fontId="45" fillId="0" borderId="13" xfId="1" applyFont="1" applyFill="1" applyBorder="1" applyAlignment="1">
      <alignment horizontal="center" vertical="center"/>
    </xf>
    <xf numFmtId="49" fontId="43" fillId="0" borderId="11" xfId="0" applyNumberFormat="1" applyFont="1" applyBorder="1" applyAlignment="1">
      <alignment horizontal="center"/>
    </xf>
    <xf numFmtId="0" fontId="44" fillId="0" borderId="12" xfId="0" applyFont="1" applyBorder="1" applyAlignment="1">
      <alignment horizontal="left" vertical="center"/>
    </xf>
    <xf numFmtId="4" fontId="44" fillId="0" borderId="12" xfId="0" applyNumberFormat="1" applyFont="1" applyBorder="1" applyAlignment="1">
      <alignment horizontal="center" vertical="center"/>
    </xf>
    <xf numFmtId="4" fontId="45" fillId="0" borderId="12" xfId="0" applyNumberFormat="1" applyFont="1" applyBorder="1" applyAlignment="1">
      <alignment horizontal="right" vertical="center"/>
    </xf>
    <xf numFmtId="4" fontId="44" fillId="0" borderId="12" xfId="0" applyNumberFormat="1" applyFont="1" applyBorder="1" applyAlignment="1">
      <alignment horizontal="center"/>
    </xf>
    <xf numFmtId="4" fontId="44" fillId="0" borderId="12" xfId="0" applyNumberFormat="1" applyFont="1" applyBorder="1" applyAlignment="1">
      <alignment horizontal="center" wrapText="1"/>
    </xf>
    <xf numFmtId="0" fontId="44" fillId="0" borderId="12" xfId="0" applyFont="1" applyBorder="1"/>
    <xf numFmtId="4" fontId="45" fillId="0" borderId="12" xfId="0" applyNumberFormat="1" applyFont="1" applyBorder="1" applyAlignment="1">
      <alignment horizontal="right"/>
    </xf>
    <xf numFmtId="9" fontId="45" fillId="0" borderId="12" xfId="1" applyFont="1" applyFill="1" applyBorder="1"/>
    <xf numFmtId="9" fontId="45" fillId="0" borderId="13" xfId="1" applyFont="1" applyFill="1" applyBorder="1"/>
    <xf numFmtId="4" fontId="46" fillId="0" borderId="15" xfId="0" applyNumberFormat="1" applyFont="1" applyBorder="1" applyAlignment="1">
      <alignment horizontal="center"/>
    </xf>
    <xf numFmtId="9" fontId="45" fillId="0" borderId="15" xfId="1" applyFont="1" applyFill="1" applyBorder="1"/>
    <xf numFmtId="4" fontId="45" fillId="0" borderId="15" xfId="0" applyNumberFormat="1" applyFont="1" applyBorder="1" applyAlignment="1">
      <alignment horizontal="right" vertical="center"/>
    </xf>
    <xf numFmtId="9" fontId="0" fillId="0" borderId="0" xfId="0" applyNumberFormat="1"/>
    <xf numFmtId="9" fontId="45" fillId="0" borderId="16" xfId="1" applyFont="1" applyFill="1" applyBorder="1"/>
    <xf numFmtId="0" fontId="42" fillId="0" borderId="12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4" fillId="0" borderId="11" xfId="0" applyFont="1" applyBorder="1" applyAlignment="1">
      <alignment horizontal="right" vertical="center"/>
    </xf>
    <xf numFmtId="0" fontId="44" fillId="0" borderId="12" xfId="0" applyFont="1" applyBorder="1" applyAlignment="1">
      <alignment horizontal="right" vertical="center"/>
    </xf>
    <xf numFmtId="0" fontId="44" fillId="0" borderId="14" xfId="0" applyFont="1" applyBorder="1" applyAlignment="1">
      <alignment horizontal="right" vertical="center"/>
    </xf>
    <xf numFmtId="0" fontId="44" fillId="0" borderId="15" xfId="0" applyFont="1" applyBorder="1" applyAlignment="1">
      <alignment horizontal="right" vertical="center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36" fillId="16" borderId="17" xfId="0" applyFont="1" applyFill="1" applyBorder="1" applyAlignment="1">
      <alignment horizontal="center" vertical="top" wrapText="1"/>
    </xf>
    <xf numFmtId="0" fontId="36" fillId="16" borderId="18" xfId="0" applyFont="1" applyFill="1" applyBorder="1" applyAlignment="1">
      <alignment horizontal="center" vertical="top" wrapText="1"/>
    </xf>
    <xf numFmtId="0" fontId="36" fillId="16" borderId="18" xfId="0" applyFont="1" applyFill="1" applyBorder="1" applyAlignment="1">
      <alignment horizontal="left" vertical="top" wrapText="1"/>
    </xf>
    <xf numFmtId="0" fontId="37" fillId="16" borderId="18" xfId="0" applyFont="1" applyFill="1" applyBorder="1" applyAlignment="1">
      <alignment horizontal="left" vertical="top" wrapText="1"/>
    </xf>
    <xf numFmtId="0" fontId="37" fillId="16" borderId="19" xfId="0" applyFont="1" applyFill="1" applyBorder="1" applyAlignment="1">
      <alignment horizontal="left" vertical="top" wrapText="1"/>
    </xf>
    <xf numFmtId="0" fontId="36" fillId="16" borderId="29" xfId="0" applyFont="1" applyFill="1" applyBorder="1" applyAlignment="1">
      <alignment horizontal="center" vertical="center" wrapText="1"/>
    </xf>
    <xf numFmtId="0" fontId="36" fillId="16" borderId="30" xfId="0" applyFont="1" applyFill="1" applyBorder="1" applyAlignment="1">
      <alignment horizontal="center" vertical="center" wrapText="1"/>
    </xf>
    <xf numFmtId="0" fontId="36" fillId="16" borderId="30" xfId="0" applyFont="1" applyFill="1" applyBorder="1" applyAlignment="1">
      <alignment horizontal="left" vertical="top" wrapText="1"/>
    </xf>
    <xf numFmtId="0" fontId="38" fillId="16" borderId="30" xfId="0" applyFont="1" applyFill="1" applyBorder="1" applyAlignment="1">
      <alignment horizontal="center" vertical="top" wrapText="1"/>
    </xf>
    <xf numFmtId="0" fontId="38" fillId="16" borderId="3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vertical="top" wrapText="1"/>
    </xf>
    <xf numFmtId="0" fontId="14" fillId="14" borderId="0" xfId="0" applyFont="1" applyFill="1" applyAlignment="1">
      <alignment horizontal="left" vertical="top" wrapText="1"/>
    </xf>
    <xf numFmtId="0" fontId="2" fillId="16" borderId="0" xfId="0" applyFont="1" applyFill="1" applyAlignment="1">
      <alignment horizontal="center" vertical="top" wrapText="1"/>
    </xf>
    <xf numFmtId="0" fontId="2" fillId="16" borderId="32" xfId="0" applyFont="1" applyFill="1" applyBorder="1" applyAlignment="1">
      <alignment horizontal="center" vertical="top" wrapText="1"/>
    </xf>
    <xf numFmtId="0" fontId="0" fillId="0" borderId="0" xfId="0"/>
    <xf numFmtId="0" fontId="3" fillId="3" borderId="0" xfId="0" applyFont="1" applyFill="1" applyAlignment="1">
      <alignment horizontal="center" wrapText="1"/>
    </xf>
    <xf numFmtId="0" fontId="4" fillId="4" borderId="1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4" fontId="5" fillId="5" borderId="2" xfId="0" applyNumberFormat="1" applyFont="1" applyFill="1" applyBorder="1" applyAlignment="1">
      <alignment horizontal="center" vertical="top" wrapText="1"/>
    </xf>
    <xf numFmtId="4" fontId="4" fillId="4" borderId="1" xfId="0" applyNumberFormat="1" applyFont="1" applyFill="1" applyBorder="1" applyAlignment="1">
      <alignment horizontal="center" vertical="top" wrapText="1"/>
    </xf>
    <xf numFmtId="0" fontId="47" fillId="16" borderId="0" xfId="0" applyFont="1" applyFill="1" applyAlignment="1">
      <alignment horizontal="center" vertical="top" wrapText="1"/>
    </xf>
    <xf numFmtId="0" fontId="47" fillId="16" borderId="0" xfId="0" applyFont="1" applyFill="1" applyAlignment="1">
      <alignment vertical="top" wrapText="1"/>
    </xf>
  </cellXfs>
  <cellStyles count="133">
    <cellStyle name="20% - Accent1" xfId="13" xr:uid="{69C4A4E8-30A8-4287-949F-EB8F39B6DFE2}"/>
    <cellStyle name="20% - Accent2" xfId="14" xr:uid="{A69B5ED0-FE35-43F5-B61A-3B7305A88D64}"/>
    <cellStyle name="20% - Accent3" xfId="15" xr:uid="{79C37DD5-91AB-409E-AD1E-683D8DC3137C}"/>
    <cellStyle name="20% - Accent4" xfId="16" xr:uid="{71271CEC-F47E-49E1-9BE7-D2DEB4CB52A2}"/>
    <cellStyle name="20% - Accent5" xfId="17" xr:uid="{975AB8A6-4860-45E3-95C0-ECC8ABFA4993}"/>
    <cellStyle name="20% - Accent6" xfId="18" xr:uid="{849552CD-076B-4074-A440-428C2BFAA7B4}"/>
    <cellStyle name="20% - Ênfase1 2" xfId="19" xr:uid="{D9EA4A99-DF11-4459-B39A-053A94C745AE}"/>
    <cellStyle name="20% - Ênfase1 3" xfId="96" xr:uid="{5492A706-3945-4575-8D50-CEFFE11D5FFC}"/>
    <cellStyle name="20% - Ênfase2 2" xfId="20" xr:uid="{23EBAEFE-765B-426D-B878-9B7B0426E121}"/>
    <cellStyle name="20% - Ênfase2 3" xfId="97" xr:uid="{088E1FFC-A3D9-407C-A979-F640D994AF80}"/>
    <cellStyle name="20% - Ênfase3 2" xfId="21" xr:uid="{395AD3F1-6DA8-4A96-AD94-1310F957AB63}"/>
    <cellStyle name="20% - Ênfase3 3" xfId="98" xr:uid="{256B6F7D-33F6-4061-9FC9-D728EFF99E11}"/>
    <cellStyle name="20% - Ênfase4 2" xfId="22" xr:uid="{A948EEA5-D3E1-4667-9B72-AA6E3B301D00}"/>
    <cellStyle name="20% - Ênfase4 3" xfId="99" xr:uid="{3C9C4D1F-2117-46EA-A698-C5A91A08E229}"/>
    <cellStyle name="20% - Ênfase5 2" xfId="23" xr:uid="{3E43E8FF-B31C-493E-B9CA-E7338E56CF85}"/>
    <cellStyle name="20% - Ênfase5 3" xfId="100" xr:uid="{E8450BC9-E2B5-4921-80D5-27F78E79D5D0}"/>
    <cellStyle name="20% - Ênfase6 2" xfId="24" xr:uid="{3FF33CBC-E850-44F9-812E-D60D3EE3880F}"/>
    <cellStyle name="20% - Ênfase6 3" xfId="101" xr:uid="{34FF16F3-A86A-446E-852B-27BF7624FAFB}"/>
    <cellStyle name="40% - Accent1" xfId="25" xr:uid="{6749423F-B164-4C64-B255-5ABE156076ED}"/>
    <cellStyle name="40% - Accent2" xfId="26" xr:uid="{C6E34733-8517-4B14-A801-9A05746B2C4F}"/>
    <cellStyle name="40% - Accent3" xfId="27" xr:uid="{773AD668-9B8E-4DC1-8534-1D9727E5E9FE}"/>
    <cellStyle name="40% - Accent4" xfId="28" xr:uid="{6A135FA5-E1B3-4A21-BB96-1469BFF38712}"/>
    <cellStyle name="40% - Accent5" xfId="29" xr:uid="{D9DF0CD4-D87D-4678-AE06-32AE86FCA307}"/>
    <cellStyle name="40% - Accent6" xfId="30" xr:uid="{94A0AC35-F652-410A-B95A-4250111565FE}"/>
    <cellStyle name="40% - Ênfase1 2" xfId="31" xr:uid="{1117338F-028D-4946-A5B7-06C6A0D786B3}"/>
    <cellStyle name="40% - Ênfase1 3" xfId="102" xr:uid="{B44D3038-8169-4DDC-A48A-EF986EDE8A76}"/>
    <cellStyle name="40% - Ênfase2 2" xfId="32" xr:uid="{6B406532-52F6-4507-AB7D-A64F1C88D733}"/>
    <cellStyle name="40% - Ênfase2 3" xfId="103" xr:uid="{54C818E7-E9EB-4C8E-A4F3-4B8FEC80D69E}"/>
    <cellStyle name="40% - Ênfase3 2" xfId="33" xr:uid="{3DBB9F55-F34C-4490-950C-7AF752BF2964}"/>
    <cellStyle name="40% - Ênfase3 3" xfId="104" xr:uid="{A0436FA6-1625-497B-8C33-2850C53C8E51}"/>
    <cellStyle name="40% - Ênfase4 2" xfId="34" xr:uid="{BF4F2C10-037F-4AFE-B352-97E36A8348A6}"/>
    <cellStyle name="40% - Ênfase4 3" xfId="105" xr:uid="{61372543-DC3E-44F9-8F27-217A158C3A6D}"/>
    <cellStyle name="40% - Ênfase5 2" xfId="35" xr:uid="{C0E01B7D-2A9A-47D9-BD88-9FE608EA6A17}"/>
    <cellStyle name="40% - Ênfase5 3" xfId="106" xr:uid="{0DB7C438-1F3A-42A4-BF18-8868BD242132}"/>
    <cellStyle name="40% - Ênfase6 2" xfId="36" xr:uid="{CAB6EFF1-90CE-423D-A72F-A26CC7FEBD17}"/>
    <cellStyle name="40% - Ênfase6 3" xfId="107" xr:uid="{8A313205-7C95-47B7-B23F-9F9B87E4E1D3}"/>
    <cellStyle name="60% - Accent1" xfId="37" xr:uid="{3A169048-92AC-4867-9EF8-58CE8C2EF8A1}"/>
    <cellStyle name="60% - Accent2" xfId="38" xr:uid="{8AA997E9-CCEC-4261-9535-8158FC9A7481}"/>
    <cellStyle name="60% - Accent3" xfId="39" xr:uid="{C87BED36-488C-4A48-B955-A9CA34C375F3}"/>
    <cellStyle name="60% - Accent4" xfId="40" xr:uid="{17D63709-CBF2-4C5C-ACF5-6F3AB5E2F024}"/>
    <cellStyle name="60% - Accent5" xfId="41" xr:uid="{46E07C5D-D84C-4856-AF56-691A3F8ECBDE}"/>
    <cellStyle name="60% - Accent6" xfId="42" xr:uid="{E7596312-CEC0-42B6-A1DB-76C95A91EDEC}"/>
    <cellStyle name="60% - Ênfase1 2" xfId="43" xr:uid="{ACB71C01-D1C8-42B0-A476-259FDBA0605C}"/>
    <cellStyle name="60% - Ênfase1 3" xfId="108" xr:uid="{99CBE14A-4BF5-429D-A049-2FDF4181CB63}"/>
    <cellStyle name="60% - Ênfase2 2" xfId="44" xr:uid="{2F69A4C4-26B4-4828-B3DA-F47B24D2C6A6}"/>
    <cellStyle name="60% - Ênfase2 3" xfId="109" xr:uid="{6A2A6760-CDDE-437A-A739-53C5113054D4}"/>
    <cellStyle name="60% - Ênfase3 2" xfId="45" xr:uid="{759565C9-55F3-4801-8A65-BFB4639684A8}"/>
    <cellStyle name="60% - Ênfase3 3" xfId="110" xr:uid="{10F126D4-15B8-4BFA-A6C5-4907A95F3CA1}"/>
    <cellStyle name="60% - Ênfase4 2" xfId="46" xr:uid="{47C43D52-2DF1-4BE0-8994-B4D6031CA192}"/>
    <cellStyle name="60% - Ênfase4 3" xfId="111" xr:uid="{B1DFCC64-B02F-4923-B5BB-0CEBA865A4FB}"/>
    <cellStyle name="60% - Ênfase5 2" xfId="47" xr:uid="{F416C4B3-13B9-4CA4-BDA4-60B2EC3E68A3}"/>
    <cellStyle name="60% - Ênfase5 3" xfId="112" xr:uid="{3E04F8CC-D9CE-4E50-AF2F-9724A251AA9E}"/>
    <cellStyle name="60% - Ênfase6 2" xfId="48" xr:uid="{58901BA8-47AC-46D6-87F8-B9447FF2B91E}"/>
    <cellStyle name="60% - Ênfase6 3" xfId="113" xr:uid="{9DFEAEDB-102C-4F75-A1A7-D58AB1F6FC21}"/>
    <cellStyle name="Accent1" xfId="49" xr:uid="{A84C8955-74C3-4D0E-9AD9-929C4B35AC91}"/>
    <cellStyle name="Accent2" xfId="50" xr:uid="{6F0E2258-1675-47E4-AD28-E368B51BE976}"/>
    <cellStyle name="Accent3" xfId="51" xr:uid="{001E37B6-F21D-4003-BFA4-9DD1686049D4}"/>
    <cellStyle name="Accent4" xfId="52" xr:uid="{FF12B2E8-71AB-4926-A2C2-ADE056ABECF2}"/>
    <cellStyle name="Accent5" xfId="53" xr:uid="{D2CE15EE-2A03-4281-85C8-3B0523FA4F1A}"/>
    <cellStyle name="Accent6" xfId="54" xr:uid="{AF996621-275A-40AF-BADE-9935F5D6492E}"/>
    <cellStyle name="Bad" xfId="55" xr:uid="{45516EF9-C093-4525-AC96-DA7B3E4E5500}"/>
    <cellStyle name="Bom 2" xfId="56" xr:uid="{61938FB2-826A-4B66-B6C2-E7956B0367C8}"/>
    <cellStyle name="Bom 3" xfId="114" xr:uid="{9CDC30F5-91F6-411D-8B9B-C691186D82F6}"/>
    <cellStyle name="Calculation" xfId="57" xr:uid="{1CB9AEDA-656F-45AD-A591-58B7DB305A9E}"/>
    <cellStyle name="Cálculo 2" xfId="58" xr:uid="{601AE141-D3BD-40D7-8DD4-B3BF8649EE72}"/>
    <cellStyle name="Cálculo 3" xfId="115" xr:uid="{8B58D6AC-C564-4274-990B-FB0A6947193F}"/>
    <cellStyle name="Célula de Verificação 2" xfId="59" xr:uid="{5A45CC7C-4B6E-47CB-B6B9-E0B63CD7DFBE}"/>
    <cellStyle name="Célula de Verificação 3" xfId="116" xr:uid="{3068AD53-8F5C-4D37-A4A5-6B17CFF89963}"/>
    <cellStyle name="Célula Vinculada 2" xfId="60" xr:uid="{DE2AC4A6-F9C0-44E8-AEC4-8DD4715383E2}"/>
    <cellStyle name="Check Cell" xfId="61" xr:uid="{640528AD-474F-4C19-8A5F-0D7DA66314D1}"/>
    <cellStyle name="Ênfase1 2" xfId="62" xr:uid="{6D516871-BE70-44C3-B8B0-4F903D176E1F}"/>
    <cellStyle name="Ênfase1 3" xfId="117" xr:uid="{1CAA7010-C6A8-4BE2-AA4A-2136E17C677D}"/>
    <cellStyle name="Ênfase2 2" xfId="63" xr:uid="{BDAB1AE3-38E3-4834-9C91-2A62D5557EA9}"/>
    <cellStyle name="Ênfase2 3" xfId="118" xr:uid="{3F6D0BD1-A5C1-4D8E-8CA3-30BC0EBEBD19}"/>
    <cellStyle name="Ênfase3 2" xfId="64" xr:uid="{1F1249F7-ED28-4870-9248-BB909D3468C8}"/>
    <cellStyle name="Ênfase3 3" xfId="119" xr:uid="{8878B589-1B21-4E64-AC73-420F3D7DC281}"/>
    <cellStyle name="Ênfase4 2" xfId="65" xr:uid="{4F1A059E-EC81-4E8E-BF04-E8530265C31A}"/>
    <cellStyle name="Ênfase4 3" xfId="120" xr:uid="{A17AA82A-CDC5-495C-BBE3-CC47199BB5F5}"/>
    <cellStyle name="Ênfase5 2" xfId="66" xr:uid="{97A7C3BC-0826-4A90-8FD1-C8375B123D20}"/>
    <cellStyle name="Ênfase5 3" xfId="121" xr:uid="{A2AF4351-324F-4C70-94B1-DE2AA4275027}"/>
    <cellStyle name="Ênfase6 2" xfId="67" xr:uid="{E14F1A53-BA4D-48CE-9DDD-04EB5C4937DA}"/>
    <cellStyle name="Ênfase6 3" xfId="122" xr:uid="{FEE5BA12-433A-4BBB-ABEE-9A608E5BEF79}"/>
    <cellStyle name="Entrada 2" xfId="68" xr:uid="{94F030BA-FA26-413C-9595-EC45822302A1}"/>
    <cellStyle name="Entrada 3" xfId="123" xr:uid="{2E5D9F76-BC7C-452E-8116-50E36BE5FDFD}"/>
    <cellStyle name="Excel Built-in Normal" xfId="69" xr:uid="{7012BA1D-3145-4AE7-B823-2020A49503F5}"/>
    <cellStyle name="Explanatory Text" xfId="70" xr:uid="{5262FB65-35FA-4D9E-B98E-A2A88B3FA7E9}"/>
    <cellStyle name="Good" xfId="71" xr:uid="{321BC3A3-9AAE-4A1F-A11F-B280E42EAD78}"/>
    <cellStyle name="Heading 1" xfId="72" xr:uid="{B1FA36E5-F8C5-481C-878A-7409854C2B10}"/>
    <cellStyle name="Heading 2" xfId="73" xr:uid="{F44A76C9-CBF4-4681-9D32-14BAFBD41013}"/>
    <cellStyle name="Heading 3" xfId="74" xr:uid="{10F92F25-6D29-46D7-B50F-0CF5B226B7F7}"/>
    <cellStyle name="Heading 4" xfId="75" xr:uid="{01ED0B30-54CA-4A79-A2CB-939E25209468}"/>
    <cellStyle name="Input" xfId="76" xr:uid="{EAE951CC-8974-458C-BA9A-D3BA1381C125}"/>
    <cellStyle name="Linked Cell" xfId="77" xr:uid="{CF420519-182F-463F-ADE2-091509F94F3E}"/>
    <cellStyle name="Moeda 2" xfId="78" xr:uid="{F15AAC3E-B638-4ECF-9206-A5C9B48AC41B}"/>
    <cellStyle name="Neutral" xfId="79" xr:uid="{A2703BA7-F5E8-43F3-9000-41CEE469907B}"/>
    <cellStyle name="Normal" xfId="0" builtinId="0"/>
    <cellStyle name="Normal 2" xfId="5" xr:uid="{8BDCC692-15D7-4D91-BE79-252FA0BD94A1}"/>
    <cellStyle name="Normal 2 2" xfId="12" xr:uid="{BBE9C944-B547-4CAA-9A67-0E299EE7825B}"/>
    <cellStyle name="Normal 2 3" xfId="80" xr:uid="{40E25D71-5B2E-4F0D-91C5-8D7BC263EF6A}"/>
    <cellStyle name="Normal 3" xfId="6" xr:uid="{3F198FA1-CAB4-432D-AE9D-A83A88FB21CD}"/>
    <cellStyle name="Normal 3 2" xfId="124" xr:uid="{FB34073E-4A61-44E6-83F4-33B40CDD1898}"/>
    <cellStyle name="Normal 4" xfId="4" xr:uid="{7C964C3E-88AB-448D-AA23-F987462166F8}"/>
    <cellStyle name="Normal 5" xfId="2" xr:uid="{9E5ED8C4-C6F2-4A15-8B9A-DA0986FA1197}"/>
    <cellStyle name="Nota 2" xfId="81" xr:uid="{B67E4B93-5C43-4EDC-AC4F-508DDE60576F}"/>
    <cellStyle name="Nota 3" xfId="125" xr:uid="{55C4FCCD-1379-4899-92CD-87709599A74F}"/>
    <cellStyle name="Note" xfId="82" xr:uid="{71E27D18-43F5-4A12-B6B3-A786C3BBA1AE}"/>
    <cellStyle name="Output" xfId="83" xr:uid="{FD9BBAFF-1060-4BC9-8EFD-5CFF40CB9858}"/>
    <cellStyle name="Porcentagem" xfId="1" builtinId="5"/>
    <cellStyle name="Porcentagem 2" xfId="8" xr:uid="{A17E8211-D1A2-4394-AA6F-0F7EAA36A5E4}"/>
    <cellStyle name="Porcentagem 3" xfId="7" xr:uid="{E61A67EC-D6EB-4EB0-B470-60DF43C794A3}"/>
    <cellStyle name="Porcentagem 3 2" xfId="11" xr:uid="{D7E6CF5B-B62F-4A01-9080-DC0CA2EE3179}"/>
    <cellStyle name="Porcentagem 4" xfId="10" xr:uid="{0534F031-0804-4344-BF6A-7F5D83839EC7}"/>
    <cellStyle name="Porcentagem 4 2" xfId="126" xr:uid="{525BDB58-B6A9-4888-95EF-D2CD12F44C63}"/>
    <cellStyle name="Porcentagem 5" xfId="3" xr:uid="{FF973F4F-C611-4303-9038-2DC19B26BD35}"/>
    <cellStyle name="Saída 2" xfId="84" xr:uid="{FECA2ED4-75D0-41A1-8B1E-9DA37EA60DDB}"/>
    <cellStyle name="Saída 3" xfId="127" xr:uid="{7636460C-1635-49C8-AD53-DFCDCD5D77AE}"/>
    <cellStyle name="Texto de Aviso 2" xfId="85" xr:uid="{5BF46246-1A77-4CAF-A18A-04DEB00DE11C}"/>
    <cellStyle name="Texto Explicativo 2" xfId="86" xr:uid="{8F447F4B-B366-4F09-9835-BD018709622F}"/>
    <cellStyle name="Title" xfId="87" xr:uid="{06D3F532-9D53-4EC3-ADE6-870F819CD2FA}"/>
    <cellStyle name="Título 1 1" xfId="129" xr:uid="{2A85E16D-D670-4D07-8C7D-4DA8ED94E6B6}"/>
    <cellStyle name="Título 1 1 1" xfId="130" xr:uid="{4F18E346-5089-4481-A81C-AC553A8B1DBF}"/>
    <cellStyle name="Título 1 1 1 1" xfId="131" xr:uid="{9924A8F7-3334-4584-8F6C-00138A05F455}"/>
    <cellStyle name="Título 1 2" xfId="89" xr:uid="{273223BC-022D-4624-8CAF-42EC057CF414}"/>
    <cellStyle name="Título 1 3" xfId="128" xr:uid="{D9D47666-6F17-494C-91E4-A69F96DA44AF}"/>
    <cellStyle name="Título 2 2" xfId="90" xr:uid="{F667B522-F21A-4BA2-B1FA-CC18AEC97D18}"/>
    <cellStyle name="Título 3 2" xfId="91" xr:uid="{642DBC40-D4A4-4B56-BE67-A9777F3CA5C5}"/>
    <cellStyle name="Título 4 2" xfId="92" xr:uid="{7A026418-D628-4ABE-A33A-F66A84ECD48E}"/>
    <cellStyle name="Título 5" xfId="88" xr:uid="{4A458C7D-A170-4A5A-95FE-7AB6983CB9F3}"/>
    <cellStyle name="Total 2" xfId="93" xr:uid="{95357A48-0253-4D1C-9DC2-40BCCC76EA01}"/>
    <cellStyle name="Vírgula 2" xfId="9" xr:uid="{3E4DE880-DC23-4011-8347-168657490711}"/>
    <cellStyle name="Vírgula 3" xfId="94" xr:uid="{FC12180F-6886-4541-908C-C0979AD9BA94}"/>
    <cellStyle name="Vírgula 4" xfId="132" xr:uid="{45A9C293-52C1-414A-BB9C-22FD037C7031}"/>
    <cellStyle name="Warning Text" xfId="95" xr:uid="{0DFB1B82-DBF2-41D4-B747-180DD6F0CF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5%20-%20Projetos%20Educa&#231;&#227;o\2025\Reforma%20Sao%20Francisco\PDF%20Licita&#231;&#227;o\OR&#199;AMENTO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15%20-%20Projetos%20Educa&#231;&#227;o\2025\Pequeno%20Principe\Biblioteca\REFORMA%20BIBLIOTECA%20Pequeno%20Princi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Orçamento Sintético"/>
    </sheetNames>
    <sheetDataSet>
      <sheetData sheetId="0"/>
      <sheetData sheetId="1">
        <row r="2">
          <cell r="E2" t="str">
            <v xml:space="preserve">SINAPI - 09/2025 - Rio Grande do Sul
</v>
          </cell>
          <cell r="F2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"/>
      <sheetName val="Orçamento Sintético"/>
    </sheetNames>
    <sheetDataSet>
      <sheetData sheetId="0"/>
      <sheetData sheetId="1">
        <row r="2">
          <cell r="G2" t="str">
            <v>23,0%</v>
          </cell>
          <cell r="H2"/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A338-9448-4F7B-885D-A54A204BCD15}">
  <dimension ref="A1:O34"/>
  <sheetViews>
    <sheetView view="pageBreakPreview" zoomScale="50" zoomScaleNormal="50" zoomScaleSheetLayoutView="50" workbookViewId="0">
      <selection activeCell="C9" sqref="C9:O33"/>
    </sheetView>
  </sheetViews>
  <sheetFormatPr defaultRowHeight="14.25" x14ac:dyDescent="0.2"/>
  <cols>
    <col min="2" max="2" width="73.5" bestFit="1" customWidth="1"/>
    <col min="3" max="3" width="22.5" bestFit="1" customWidth="1"/>
    <col min="4" max="4" width="16.625" customWidth="1"/>
    <col min="5" max="5" width="10.875" style="51" bestFit="1" customWidth="1"/>
    <col min="6" max="6" width="16.75" customWidth="1"/>
    <col min="7" max="7" width="10.875" style="51" bestFit="1" customWidth="1"/>
    <col min="8" max="8" width="16.75" customWidth="1"/>
    <col min="9" max="9" width="8.25" customWidth="1"/>
    <col min="10" max="10" width="16.75" customWidth="1"/>
    <col min="11" max="11" width="8.25" customWidth="1"/>
    <col min="12" max="12" width="16.625" customWidth="1"/>
    <col min="13" max="13" width="8.25" customWidth="1"/>
    <col min="14" max="14" width="16.625" customWidth="1"/>
    <col min="15" max="15" width="8.25" customWidth="1"/>
  </cols>
  <sheetData>
    <row r="1" spans="1:15" ht="26.25" x14ac:dyDescent="0.2">
      <c r="A1" s="67" t="s">
        <v>0</v>
      </c>
      <c r="B1" s="68"/>
      <c r="C1" s="68"/>
      <c r="D1" s="68"/>
      <c r="E1" s="69" t="s">
        <v>1</v>
      </c>
      <c r="F1" s="69"/>
      <c r="G1" s="69" t="s">
        <v>2</v>
      </c>
      <c r="H1" s="69"/>
      <c r="I1" s="70" t="s">
        <v>3</v>
      </c>
      <c r="J1" s="70"/>
      <c r="K1" s="70"/>
      <c r="L1" s="70"/>
      <c r="M1" s="70"/>
      <c r="N1" s="70"/>
      <c r="O1" s="71"/>
    </row>
    <row r="2" spans="1:15" ht="111" customHeight="1" x14ac:dyDescent="0.2">
      <c r="A2" s="72" t="str">
        <f>'Orçamento Sintético'!D2</f>
        <v>REFORMA E ADEQUAÇÃO DA UNIDADE DE SAÚDE SÃO PEDRO</v>
      </c>
      <c r="B2" s="73"/>
      <c r="C2" s="73"/>
      <c r="D2" s="73"/>
      <c r="E2" s="74" t="str">
        <f>'[1]Orçamento Sintético'!E2:F2</f>
        <v xml:space="preserve">SINAPI - 09/2025 - Rio Grande do Sul
</v>
      </c>
      <c r="F2" s="74"/>
      <c r="G2" s="74" t="str">
        <f>'[2]Orçamento Sintético'!G2:H2</f>
        <v>23,0%</v>
      </c>
      <c r="H2" s="74"/>
      <c r="I2" s="75" t="s">
        <v>157</v>
      </c>
      <c r="J2" s="75"/>
      <c r="K2" s="75"/>
      <c r="L2" s="75"/>
      <c r="M2" s="75"/>
      <c r="N2" s="75"/>
      <c r="O2" s="76"/>
    </row>
    <row r="3" spans="1:15" x14ac:dyDescent="0.2">
      <c r="A3" s="59" t="s">
        <v>158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5" x14ac:dyDescent="0.2">
      <c r="A4" s="59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1:15" x14ac:dyDescent="0.2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1"/>
    </row>
    <row r="6" spans="1:15" ht="18" x14ac:dyDescent="0.2">
      <c r="A6" s="62" t="s">
        <v>159</v>
      </c>
      <c r="B6" s="63" t="s">
        <v>160</v>
      </c>
      <c r="C6" s="64" t="s">
        <v>161</v>
      </c>
      <c r="D6" s="65" t="s">
        <v>162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6"/>
    </row>
    <row r="7" spans="1:15" ht="20.25" x14ac:dyDescent="0.2">
      <c r="A7" s="62"/>
      <c r="B7" s="63"/>
      <c r="C7" s="64"/>
      <c r="D7" s="53" t="s">
        <v>163</v>
      </c>
      <c r="E7" s="53"/>
      <c r="F7" s="53" t="s">
        <v>164</v>
      </c>
      <c r="G7" s="53"/>
      <c r="H7" s="53" t="s">
        <v>165</v>
      </c>
      <c r="I7" s="53"/>
      <c r="J7" s="53" t="s">
        <v>166</v>
      </c>
      <c r="K7" s="53"/>
      <c r="L7" s="53" t="s">
        <v>167</v>
      </c>
      <c r="M7" s="53"/>
      <c r="N7" s="53" t="s">
        <v>168</v>
      </c>
      <c r="O7" s="54"/>
    </row>
    <row r="8" spans="1:15" ht="23.25" x14ac:dyDescent="0.2">
      <c r="A8" s="32"/>
      <c r="B8" s="33"/>
      <c r="C8" s="34"/>
      <c r="D8" s="35"/>
      <c r="E8" s="36"/>
      <c r="F8" s="35"/>
      <c r="G8" s="36"/>
      <c r="H8" s="35"/>
      <c r="I8" s="36"/>
      <c r="J8" s="35"/>
      <c r="K8" s="36"/>
      <c r="L8" s="35"/>
      <c r="M8" s="36"/>
      <c r="N8" s="35"/>
      <c r="O8" s="37"/>
    </row>
    <row r="9" spans="1:15" ht="23.25" x14ac:dyDescent="0.35">
      <c r="A9" s="38" t="s">
        <v>169</v>
      </c>
      <c r="B9" s="39" t="str">
        <f>'Orçamento Sintético'!D6</f>
        <v>COBERTURA</v>
      </c>
      <c r="C9" s="40"/>
      <c r="D9" s="41"/>
      <c r="E9" s="36"/>
      <c r="F9" s="41"/>
      <c r="G9" s="36"/>
      <c r="H9" s="41"/>
      <c r="I9" s="36"/>
      <c r="J9" s="41"/>
      <c r="K9" s="36"/>
      <c r="L9" s="41"/>
      <c r="M9" s="36"/>
      <c r="N9" s="41"/>
      <c r="O9" s="37"/>
    </row>
    <row r="10" spans="1:15" ht="23.25" x14ac:dyDescent="0.35">
      <c r="A10" s="38" t="s">
        <v>170</v>
      </c>
      <c r="B10" s="39" t="str">
        <f>'Orçamento Sintético'!D21</f>
        <v>PÉRGULA</v>
      </c>
      <c r="C10" s="42"/>
      <c r="D10" s="41"/>
      <c r="E10" s="36"/>
      <c r="F10" s="41"/>
      <c r="G10" s="36"/>
      <c r="H10" s="41"/>
      <c r="I10" s="36"/>
      <c r="J10" s="41"/>
      <c r="K10" s="36"/>
      <c r="L10" s="41"/>
      <c r="M10" s="36"/>
      <c r="N10" s="41"/>
      <c r="O10" s="37"/>
    </row>
    <row r="11" spans="1:15" ht="23.25" x14ac:dyDescent="0.35">
      <c r="A11" s="38" t="s">
        <v>171</v>
      </c>
      <c r="B11" s="39" t="str">
        <f>'Orçamento Sintético'!D32</f>
        <v>PINTURA INTERNA</v>
      </c>
      <c r="C11" s="40"/>
      <c r="D11" s="41"/>
      <c r="E11" s="36"/>
      <c r="F11" s="41"/>
      <c r="G11" s="36"/>
      <c r="H11" s="41"/>
      <c r="I11" s="36"/>
      <c r="J11" s="41"/>
      <c r="K11" s="36"/>
      <c r="L11" s="41"/>
      <c r="M11" s="36"/>
      <c r="N11" s="41"/>
      <c r="O11" s="37"/>
    </row>
    <row r="12" spans="1:15" ht="23.25" x14ac:dyDescent="0.35">
      <c r="A12" s="38" t="s">
        <v>172</v>
      </c>
      <c r="B12" s="39" t="str">
        <f>'Orçamento Sintético'!D38</f>
        <v>DIVISÓRIA INTERNA</v>
      </c>
      <c r="C12" s="42"/>
      <c r="D12" s="41"/>
      <c r="E12" s="36"/>
      <c r="F12" s="41"/>
      <c r="G12" s="36"/>
      <c r="H12" s="41"/>
      <c r="I12" s="36"/>
      <c r="J12" s="41"/>
      <c r="K12" s="36"/>
      <c r="L12" s="41"/>
      <c r="M12" s="36"/>
      <c r="N12" s="41"/>
      <c r="O12" s="37"/>
    </row>
    <row r="13" spans="1:15" ht="23.25" x14ac:dyDescent="0.35">
      <c r="A13" s="38" t="s">
        <v>173</v>
      </c>
      <c r="B13" s="39" t="str">
        <f>'Orçamento Sintético'!D41</f>
        <v>CORREÇÃO DE FISSURAS E PINTURA EXTERNA</v>
      </c>
      <c r="C13" s="42"/>
      <c r="D13" s="41"/>
      <c r="E13" s="36"/>
      <c r="F13" s="41"/>
      <c r="G13" s="36"/>
      <c r="H13" s="41"/>
      <c r="I13" s="36"/>
      <c r="J13" s="41"/>
      <c r="K13" s="36"/>
      <c r="L13" s="41"/>
      <c r="M13" s="36"/>
      <c r="N13" s="41"/>
      <c r="O13" s="37"/>
    </row>
    <row r="14" spans="1:15" ht="23.25" x14ac:dyDescent="0.35">
      <c r="A14" s="38" t="s">
        <v>174</v>
      </c>
      <c r="B14" s="39" t="str">
        <f>'Orçamento Sintético'!D48</f>
        <v>INSTALAÇÕES</v>
      </c>
      <c r="C14" s="42"/>
      <c r="D14" s="41"/>
      <c r="E14" s="36"/>
      <c r="F14" s="41"/>
      <c r="G14" s="36"/>
      <c r="H14" s="41"/>
      <c r="I14" s="36"/>
      <c r="J14" s="41"/>
      <c r="K14" s="36"/>
      <c r="L14" s="41"/>
      <c r="M14" s="36"/>
      <c r="N14" s="41"/>
      <c r="O14" s="37"/>
    </row>
    <row r="15" spans="1:15" ht="23.25" x14ac:dyDescent="0.35">
      <c r="A15" s="38" t="s">
        <v>175</v>
      </c>
      <c r="B15" s="39"/>
      <c r="C15" s="42"/>
      <c r="D15" s="41"/>
      <c r="E15" s="36"/>
      <c r="F15" s="41"/>
      <c r="G15" s="36"/>
      <c r="H15" s="41"/>
      <c r="I15" s="36"/>
      <c r="J15" s="41"/>
      <c r="K15" s="36"/>
      <c r="L15" s="41"/>
      <c r="M15" s="36"/>
      <c r="N15" s="41"/>
      <c r="O15" s="37"/>
    </row>
    <row r="16" spans="1:15" ht="23.25" x14ac:dyDescent="0.35">
      <c r="A16" s="38" t="s">
        <v>176</v>
      </c>
      <c r="B16" s="39"/>
      <c r="C16" s="42"/>
      <c r="D16" s="41"/>
      <c r="E16" s="36"/>
      <c r="F16" s="41"/>
      <c r="G16" s="36"/>
      <c r="H16" s="41"/>
      <c r="I16" s="36"/>
      <c r="J16" s="41"/>
      <c r="K16" s="36"/>
      <c r="L16" s="41"/>
      <c r="M16" s="36"/>
      <c r="N16" s="41"/>
      <c r="O16" s="37"/>
    </row>
    <row r="17" spans="1:15" ht="23.25" x14ac:dyDescent="0.35">
      <c r="A17" s="38" t="s">
        <v>177</v>
      </c>
      <c r="B17" s="39"/>
      <c r="C17" s="42"/>
      <c r="D17" s="41"/>
      <c r="E17" s="36"/>
      <c r="F17" s="41"/>
      <c r="G17" s="36"/>
      <c r="H17" s="41"/>
      <c r="I17" s="36"/>
      <c r="J17" s="41"/>
      <c r="K17" s="36"/>
      <c r="L17" s="41"/>
      <c r="M17" s="36"/>
      <c r="N17" s="41"/>
      <c r="O17" s="37"/>
    </row>
    <row r="18" spans="1:15" ht="23.25" x14ac:dyDescent="0.35">
      <c r="A18" s="38" t="s">
        <v>178</v>
      </c>
      <c r="B18" s="39"/>
      <c r="C18" s="42"/>
      <c r="D18" s="41"/>
      <c r="E18" s="36"/>
      <c r="F18" s="41"/>
      <c r="G18" s="36"/>
      <c r="H18" s="41"/>
      <c r="I18" s="36"/>
      <c r="J18" s="41"/>
      <c r="K18" s="36"/>
      <c r="L18" s="41"/>
      <c r="M18" s="36"/>
      <c r="N18" s="41"/>
      <c r="O18" s="37"/>
    </row>
    <row r="19" spans="1:15" ht="23.25" x14ac:dyDescent="0.35">
      <c r="A19" s="38" t="s">
        <v>179</v>
      </c>
      <c r="B19" s="39"/>
      <c r="C19" s="42"/>
      <c r="D19" s="41"/>
      <c r="E19" s="36"/>
      <c r="F19" s="41"/>
      <c r="G19" s="36"/>
      <c r="H19" s="41"/>
      <c r="I19" s="36"/>
      <c r="J19" s="41"/>
      <c r="K19" s="36"/>
      <c r="L19" s="41"/>
      <c r="M19" s="36"/>
      <c r="N19" s="41"/>
      <c r="O19" s="37"/>
    </row>
    <row r="20" spans="1:15" ht="23.25" x14ac:dyDescent="0.35">
      <c r="A20" s="38" t="s">
        <v>180</v>
      </c>
      <c r="B20" s="39"/>
      <c r="C20" s="42"/>
      <c r="D20" s="41"/>
      <c r="E20" s="36"/>
      <c r="F20" s="41"/>
      <c r="G20" s="36"/>
      <c r="H20" s="41"/>
      <c r="I20" s="36"/>
      <c r="J20" s="41"/>
      <c r="K20" s="36"/>
      <c r="L20" s="41"/>
      <c r="M20" s="36"/>
      <c r="N20" s="41"/>
      <c r="O20" s="37"/>
    </row>
    <row r="21" spans="1:15" ht="23.25" x14ac:dyDescent="0.35">
      <c r="A21" s="38" t="s">
        <v>181</v>
      </c>
      <c r="B21" s="39"/>
      <c r="C21" s="42"/>
      <c r="D21" s="41"/>
      <c r="E21" s="36"/>
      <c r="F21" s="41"/>
      <c r="G21" s="36"/>
      <c r="H21" s="41"/>
      <c r="I21" s="36"/>
      <c r="J21" s="41"/>
      <c r="K21" s="36"/>
      <c r="L21" s="41"/>
      <c r="M21" s="36"/>
      <c r="N21" s="41"/>
      <c r="O21" s="37"/>
    </row>
    <row r="22" spans="1:15" ht="23.25" x14ac:dyDescent="0.35">
      <c r="A22" s="38" t="s">
        <v>182</v>
      </c>
      <c r="B22" s="39"/>
      <c r="C22" s="42"/>
      <c r="D22" s="41"/>
      <c r="E22" s="36"/>
      <c r="F22" s="41"/>
      <c r="G22" s="36"/>
      <c r="H22" s="41"/>
      <c r="I22" s="36"/>
      <c r="J22" s="41"/>
      <c r="K22" s="36"/>
      <c r="L22" s="41"/>
      <c r="M22" s="36"/>
      <c r="N22" s="41"/>
      <c r="O22" s="37"/>
    </row>
    <row r="23" spans="1:15" ht="23.25" x14ac:dyDescent="0.35">
      <c r="A23" s="38" t="s">
        <v>183</v>
      </c>
      <c r="B23" s="39"/>
      <c r="C23" s="43"/>
      <c r="D23" s="41"/>
      <c r="E23" s="36"/>
      <c r="F23" s="41"/>
      <c r="G23" s="36"/>
      <c r="H23" s="41"/>
      <c r="I23" s="36"/>
      <c r="J23" s="41"/>
      <c r="K23" s="36"/>
      <c r="L23" s="41"/>
      <c r="M23" s="36"/>
      <c r="N23" s="41"/>
      <c r="O23" s="37"/>
    </row>
    <row r="24" spans="1:15" ht="23.25" x14ac:dyDescent="0.35">
      <c r="A24" s="38" t="s">
        <v>184</v>
      </c>
      <c r="B24" s="44"/>
      <c r="C24" s="42"/>
      <c r="D24" s="41"/>
      <c r="E24" s="36"/>
      <c r="F24" s="41"/>
      <c r="G24" s="36"/>
      <c r="H24" s="41"/>
      <c r="I24" s="36"/>
      <c r="J24" s="41"/>
      <c r="K24" s="36"/>
      <c r="L24" s="41"/>
      <c r="M24" s="36"/>
      <c r="N24" s="41"/>
      <c r="O24" s="37"/>
    </row>
    <row r="25" spans="1:15" ht="23.25" x14ac:dyDescent="0.35">
      <c r="A25" s="38" t="s">
        <v>185</v>
      </c>
      <c r="B25" s="44"/>
      <c r="C25" s="42"/>
      <c r="D25" s="41"/>
      <c r="E25" s="36"/>
      <c r="F25" s="41"/>
      <c r="G25" s="36"/>
      <c r="H25" s="41"/>
      <c r="I25" s="36"/>
      <c r="J25" s="41"/>
      <c r="K25" s="36"/>
      <c r="L25" s="41"/>
      <c r="M25" s="36"/>
      <c r="N25" s="41"/>
      <c r="O25" s="37"/>
    </row>
    <row r="26" spans="1:15" ht="23.25" x14ac:dyDescent="0.35">
      <c r="A26" s="38" t="s">
        <v>186</v>
      </c>
      <c r="B26" s="44"/>
      <c r="C26" s="42"/>
      <c r="D26" s="41"/>
      <c r="E26" s="36"/>
      <c r="F26" s="41"/>
      <c r="G26" s="36"/>
      <c r="H26" s="41"/>
      <c r="I26" s="36"/>
      <c r="J26" s="41"/>
      <c r="K26" s="36"/>
      <c r="L26" s="41"/>
      <c r="M26" s="36"/>
      <c r="N26" s="41"/>
      <c r="O26" s="37"/>
    </row>
    <row r="27" spans="1:15" ht="23.25" x14ac:dyDescent="0.35">
      <c r="A27" s="38" t="s">
        <v>187</v>
      </c>
      <c r="B27" s="44"/>
      <c r="C27" s="42"/>
      <c r="D27" s="41"/>
      <c r="E27" s="36"/>
      <c r="F27" s="41"/>
      <c r="G27" s="36"/>
      <c r="H27" s="41"/>
      <c r="I27" s="36"/>
      <c r="J27" s="41"/>
      <c r="K27" s="36"/>
      <c r="L27" s="41"/>
      <c r="M27" s="36"/>
      <c r="N27" s="41"/>
      <c r="O27" s="37"/>
    </row>
    <row r="28" spans="1:15" ht="23.25" x14ac:dyDescent="0.35">
      <c r="A28" s="38" t="s">
        <v>188</v>
      </c>
      <c r="B28" s="44"/>
      <c r="C28" s="42"/>
      <c r="D28" s="41"/>
      <c r="E28" s="36"/>
      <c r="F28" s="41"/>
      <c r="G28" s="36"/>
      <c r="H28" s="41"/>
      <c r="I28" s="36"/>
      <c r="J28" s="41"/>
      <c r="K28" s="36"/>
      <c r="L28" s="41"/>
      <c r="M28" s="36"/>
      <c r="N28" s="41"/>
      <c r="O28" s="37"/>
    </row>
    <row r="29" spans="1:15" ht="23.25" x14ac:dyDescent="0.35">
      <c r="A29" s="38"/>
      <c r="B29" s="44"/>
      <c r="C29" s="42"/>
      <c r="D29" s="41"/>
      <c r="E29" s="36"/>
      <c r="F29" s="41"/>
      <c r="G29" s="36"/>
      <c r="H29" s="41"/>
      <c r="I29" s="36"/>
      <c r="J29" s="41"/>
      <c r="K29" s="36"/>
      <c r="L29" s="41"/>
      <c r="M29" s="36"/>
      <c r="N29" s="41"/>
      <c r="O29" s="37"/>
    </row>
    <row r="30" spans="1:15" ht="23.25" x14ac:dyDescent="0.35">
      <c r="A30" s="38"/>
      <c r="B30" s="44"/>
      <c r="C30" s="42"/>
      <c r="D30" s="41"/>
      <c r="E30" s="36"/>
      <c r="F30" s="41"/>
      <c r="G30" s="36"/>
      <c r="H30" s="41"/>
      <c r="I30" s="36"/>
      <c r="J30" s="41"/>
      <c r="K30" s="36"/>
      <c r="L30" s="41"/>
      <c r="M30" s="36"/>
      <c r="N30" s="41"/>
      <c r="O30" s="37"/>
    </row>
    <row r="31" spans="1:15" ht="23.25" x14ac:dyDescent="0.35">
      <c r="A31" s="38"/>
      <c r="B31" s="44"/>
      <c r="C31" s="42"/>
      <c r="D31" s="41"/>
      <c r="E31" s="36"/>
      <c r="F31" s="41"/>
      <c r="G31" s="36"/>
      <c r="H31" s="41"/>
      <c r="I31" s="36"/>
      <c r="J31" s="41"/>
      <c r="K31" s="36"/>
      <c r="L31" s="41"/>
      <c r="M31" s="36"/>
      <c r="N31" s="41"/>
      <c r="O31" s="37"/>
    </row>
    <row r="32" spans="1:15" ht="23.25" x14ac:dyDescent="0.35">
      <c r="A32" s="55" t="s">
        <v>189</v>
      </c>
      <c r="B32" s="56"/>
      <c r="C32" s="42"/>
      <c r="D32" s="45"/>
      <c r="E32" s="46"/>
      <c r="F32" s="45"/>
      <c r="G32" s="46"/>
      <c r="H32" s="45"/>
      <c r="I32" s="46"/>
      <c r="J32" s="45"/>
      <c r="K32" s="46"/>
      <c r="L32" s="45"/>
      <c r="M32" s="46"/>
      <c r="N32" s="45"/>
      <c r="O32" s="47"/>
    </row>
    <row r="33" spans="1:15" ht="24" thickBot="1" x14ac:dyDescent="0.4">
      <c r="A33" s="57"/>
      <c r="B33" s="58"/>
      <c r="C33" s="48"/>
      <c r="D33" s="50"/>
      <c r="E33" s="49"/>
      <c r="F33" s="50"/>
      <c r="G33" s="49"/>
      <c r="H33" s="50"/>
      <c r="I33" s="49"/>
      <c r="J33" s="50"/>
      <c r="K33" s="49"/>
      <c r="L33" s="50"/>
      <c r="M33" s="49"/>
      <c r="N33" s="50"/>
      <c r="O33" s="52"/>
    </row>
    <row r="34" spans="1:15" ht="20.25" x14ac:dyDescent="0.2">
      <c r="N34" s="41"/>
    </row>
  </sheetData>
  <mergeCells count="20">
    <mergeCell ref="A1:D1"/>
    <mergeCell ref="E1:F1"/>
    <mergeCell ref="G1:H1"/>
    <mergeCell ref="I1:O1"/>
    <mergeCell ref="A2:D2"/>
    <mergeCell ref="E2:F2"/>
    <mergeCell ref="G2:H2"/>
    <mergeCell ref="I2:O2"/>
    <mergeCell ref="N7:O7"/>
    <mergeCell ref="A32:B33"/>
    <mergeCell ref="A3:O5"/>
    <mergeCell ref="A6:A7"/>
    <mergeCell ref="B6:B7"/>
    <mergeCell ref="C6:C7"/>
    <mergeCell ref="D6:O6"/>
    <mergeCell ref="D7:E7"/>
    <mergeCell ref="F7:G7"/>
    <mergeCell ref="H7:I7"/>
    <mergeCell ref="J7:K7"/>
    <mergeCell ref="L7:M7"/>
  </mergeCells>
  <pageMargins left="0.511811024" right="0.511811024" top="0.78740157499999996" bottom="0.78740157499999996" header="0.31496062000000002" footer="0.31496062000000002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showWhiteSpace="0" topLeftCell="A43" zoomScaleNormal="100" workbookViewId="0">
      <selection activeCell="D63" sqref="D63"/>
    </sheetView>
  </sheetViews>
  <sheetFormatPr defaultRowHeight="14.25" x14ac:dyDescent="0.2"/>
  <cols>
    <col min="1" max="3" width="10" style="22" bestFit="1" customWidth="1"/>
    <col min="4" max="4" width="60" bestFit="1" customWidth="1"/>
    <col min="5" max="5" width="5" bestFit="1" customWidth="1"/>
    <col min="6" max="6" width="10.125" customWidth="1"/>
    <col min="7" max="8" width="10" bestFit="1" customWidth="1"/>
    <col min="9" max="11" width="10" style="9" bestFit="1" customWidth="1"/>
  </cols>
  <sheetData>
    <row r="1" spans="1:11" ht="15" x14ac:dyDescent="0.2">
      <c r="A1" s="17"/>
      <c r="B1" s="17"/>
      <c r="C1" s="17"/>
      <c r="D1" s="1" t="s">
        <v>0</v>
      </c>
      <c r="E1" s="77" t="s">
        <v>1</v>
      </c>
      <c r="F1" s="77"/>
      <c r="G1" s="77" t="s">
        <v>2</v>
      </c>
      <c r="H1" s="77"/>
      <c r="I1" s="78" t="s">
        <v>3</v>
      </c>
      <c r="J1" s="78"/>
      <c r="K1" s="78"/>
    </row>
    <row r="2" spans="1:11" ht="80.099999999999994" customHeight="1" x14ac:dyDescent="0.2">
      <c r="A2" s="16"/>
      <c r="B2" s="16"/>
      <c r="C2" s="16"/>
      <c r="D2" s="16" t="s">
        <v>4</v>
      </c>
      <c r="E2" s="79" t="s">
        <v>5</v>
      </c>
      <c r="F2" s="79"/>
      <c r="G2" s="79" t="s">
        <v>6</v>
      </c>
      <c r="H2" s="79"/>
      <c r="I2" s="80" t="s">
        <v>157</v>
      </c>
      <c r="J2" s="80"/>
      <c r="K2" s="81"/>
    </row>
    <row r="3" spans="1:11" ht="15" x14ac:dyDescent="0.25">
      <c r="A3" s="83" t="s">
        <v>7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5" customHeight="1" x14ac:dyDescent="0.2">
      <c r="A4" s="84" t="s">
        <v>8</v>
      </c>
      <c r="B4" s="85" t="s">
        <v>9</v>
      </c>
      <c r="C4" s="84" t="s">
        <v>10</v>
      </c>
      <c r="D4" s="86" t="s">
        <v>11</v>
      </c>
      <c r="E4" s="88" t="s">
        <v>12</v>
      </c>
      <c r="F4" s="85" t="s">
        <v>13</v>
      </c>
      <c r="G4" s="89" t="s">
        <v>14</v>
      </c>
      <c r="H4" s="90"/>
      <c r="I4" s="91" t="s">
        <v>15</v>
      </c>
      <c r="J4" s="92"/>
      <c r="K4" s="92"/>
    </row>
    <row r="5" spans="1:11" ht="15" customHeight="1" x14ac:dyDescent="0.2">
      <c r="A5" s="85"/>
      <c r="B5" s="85"/>
      <c r="C5" s="85"/>
      <c r="D5" s="87"/>
      <c r="E5" s="85"/>
      <c r="F5" s="85"/>
      <c r="G5" s="18" t="s">
        <v>16</v>
      </c>
      <c r="H5" s="18" t="s">
        <v>17</v>
      </c>
      <c r="I5" s="24" t="s">
        <v>16</v>
      </c>
      <c r="J5" s="24" t="s">
        <v>17</v>
      </c>
      <c r="K5" s="24" t="s">
        <v>15</v>
      </c>
    </row>
    <row r="6" spans="1:11" ht="24" customHeight="1" x14ac:dyDescent="0.2">
      <c r="A6" s="19" t="s">
        <v>18</v>
      </c>
      <c r="B6" s="19"/>
      <c r="C6" s="19"/>
      <c r="D6" s="2" t="s">
        <v>19</v>
      </c>
      <c r="E6" s="2"/>
      <c r="F6" s="3"/>
      <c r="G6" s="2"/>
      <c r="H6" s="2"/>
      <c r="I6" s="10"/>
      <c r="J6" s="10"/>
      <c r="K6" s="13">
        <f>SUM(K7:K20)</f>
        <v>0</v>
      </c>
    </row>
    <row r="7" spans="1:11" ht="39" customHeight="1" x14ac:dyDescent="0.2">
      <c r="A7" s="20" t="s">
        <v>112</v>
      </c>
      <c r="B7" s="23" t="s">
        <v>20</v>
      </c>
      <c r="C7" s="20" t="s">
        <v>21</v>
      </c>
      <c r="D7" s="4" t="s">
        <v>22</v>
      </c>
      <c r="E7" s="5" t="s">
        <v>23</v>
      </c>
      <c r="F7" s="6">
        <v>15.7</v>
      </c>
      <c r="G7" s="7"/>
      <c r="H7" s="7"/>
      <c r="I7" s="11"/>
      <c r="J7" s="11"/>
      <c r="K7" s="11"/>
    </row>
    <row r="8" spans="1:11" ht="39" customHeight="1" x14ac:dyDescent="0.2">
      <c r="A8" s="20" t="s">
        <v>113</v>
      </c>
      <c r="B8" s="23" t="s">
        <v>24</v>
      </c>
      <c r="C8" s="20" t="s">
        <v>25</v>
      </c>
      <c r="D8" s="4" t="s">
        <v>26</v>
      </c>
      <c r="E8" s="5" t="s">
        <v>23</v>
      </c>
      <c r="F8" s="6">
        <v>5.9</v>
      </c>
      <c r="G8" s="7"/>
      <c r="H8" s="7"/>
      <c r="I8" s="11"/>
      <c r="J8" s="11"/>
      <c r="K8" s="11"/>
    </row>
    <row r="9" spans="1:11" ht="39" customHeight="1" x14ac:dyDescent="0.2">
      <c r="A9" s="20" t="s">
        <v>114</v>
      </c>
      <c r="B9" s="23" t="s">
        <v>27</v>
      </c>
      <c r="C9" s="20" t="s">
        <v>25</v>
      </c>
      <c r="D9" s="4" t="s">
        <v>28</v>
      </c>
      <c r="E9" s="5" t="s">
        <v>23</v>
      </c>
      <c r="F9" s="6">
        <v>10.9</v>
      </c>
      <c r="G9" s="7"/>
      <c r="H9" s="7"/>
      <c r="I9" s="11"/>
      <c r="J9" s="11"/>
      <c r="K9" s="11"/>
    </row>
    <row r="10" spans="1:11" ht="39" customHeight="1" x14ac:dyDescent="0.2">
      <c r="A10" s="20" t="s">
        <v>115</v>
      </c>
      <c r="B10" s="23" t="s">
        <v>29</v>
      </c>
      <c r="C10" s="20" t="s">
        <v>25</v>
      </c>
      <c r="D10" s="4" t="s">
        <v>30</v>
      </c>
      <c r="E10" s="5" t="s">
        <v>23</v>
      </c>
      <c r="F10" s="6">
        <v>21.45</v>
      </c>
      <c r="G10" s="7"/>
      <c r="H10" s="7"/>
      <c r="I10" s="11"/>
      <c r="J10" s="11"/>
      <c r="K10" s="11"/>
    </row>
    <row r="11" spans="1:11" ht="39" customHeight="1" x14ac:dyDescent="0.2">
      <c r="A11" s="20" t="s">
        <v>116</v>
      </c>
      <c r="B11" s="23" t="s">
        <v>31</v>
      </c>
      <c r="C11" s="20" t="s">
        <v>25</v>
      </c>
      <c r="D11" s="4" t="s">
        <v>32</v>
      </c>
      <c r="E11" s="5" t="s">
        <v>23</v>
      </c>
      <c r="F11" s="6">
        <v>2.1</v>
      </c>
      <c r="G11" s="7"/>
      <c r="H11" s="7"/>
      <c r="I11" s="11"/>
      <c r="J11" s="11"/>
      <c r="K11" s="11"/>
    </row>
    <row r="12" spans="1:11" ht="39" customHeight="1" x14ac:dyDescent="0.2">
      <c r="A12" s="20" t="s">
        <v>117</v>
      </c>
      <c r="B12" s="23" t="s">
        <v>33</v>
      </c>
      <c r="C12" s="20" t="s">
        <v>25</v>
      </c>
      <c r="D12" s="4" t="s">
        <v>34</v>
      </c>
      <c r="E12" s="5" t="s">
        <v>23</v>
      </c>
      <c r="F12" s="6">
        <v>37.299999999999997</v>
      </c>
      <c r="G12" s="7"/>
      <c r="H12" s="7"/>
      <c r="I12" s="11"/>
      <c r="J12" s="11"/>
      <c r="K12" s="11"/>
    </row>
    <row r="13" spans="1:11" ht="26.1" customHeight="1" x14ac:dyDescent="0.2">
      <c r="A13" s="20" t="s">
        <v>118</v>
      </c>
      <c r="B13" s="23" t="s">
        <v>35</v>
      </c>
      <c r="C13" s="20" t="s">
        <v>21</v>
      </c>
      <c r="D13" s="4" t="s">
        <v>36</v>
      </c>
      <c r="E13" s="5" t="s">
        <v>37</v>
      </c>
      <c r="F13" s="6">
        <v>10</v>
      </c>
      <c r="G13" s="7"/>
      <c r="H13" s="7"/>
      <c r="I13" s="11"/>
      <c r="J13" s="11"/>
      <c r="K13" s="11"/>
    </row>
    <row r="14" spans="1:11" ht="24" customHeight="1" x14ac:dyDescent="0.2">
      <c r="A14" s="20" t="s">
        <v>119</v>
      </c>
      <c r="B14" s="23" t="s">
        <v>38</v>
      </c>
      <c r="C14" s="20" t="s">
        <v>21</v>
      </c>
      <c r="D14" s="4" t="s">
        <v>39</v>
      </c>
      <c r="E14" s="5" t="s">
        <v>37</v>
      </c>
      <c r="F14" s="6">
        <v>25</v>
      </c>
      <c r="G14" s="7"/>
      <c r="H14" s="7"/>
      <c r="I14" s="11"/>
      <c r="J14" s="11"/>
      <c r="K14" s="11"/>
    </row>
    <row r="15" spans="1:11" ht="26.1" customHeight="1" x14ac:dyDescent="0.2">
      <c r="A15" s="20" t="s">
        <v>120</v>
      </c>
      <c r="B15" s="23" t="s">
        <v>40</v>
      </c>
      <c r="C15" s="20" t="s">
        <v>21</v>
      </c>
      <c r="D15" s="4" t="s">
        <v>41</v>
      </c>
      <c r="E15" s="5" t="s">
        <v>37</v>
      </c>
      <c r="F15" s="6">
        <v>15</v>
      </c>
      <c r="G15" s="7"/>
      <c r="H15" s="7"/>
      <c r="I15" s="11"/>
      <c r="J15" s="11"/>
      <c r="K15" s="11"/>
    </row>
    <row r="16" spans="1:11" ht="24" customHeight="1" x14ac:dyDescent="0.2">
      <c r="A16" s="20" t="s">
        <v>121</v>
      </c>
      <c r="B16" s="23" t="s">
        <v>42</v>
      </c>
      <c r="C16" s="20" t="s">
        <v>25</v>
      </c>
      <c r="D16" s="4" t="s">
        <v>43</v>
      </c>
      <c r="E16" s="5" t="s">
        <v>44</v>
      </c>
      <c r="F16" s="6">
        <v>6</v>
      </c>
      <c r="G16" s="7"/>
      <c r="H16" s="7"/>
      <c r="I16" s="11"/>
      <c r="J16" s="11"/>
      <c r="K16" s="11"/>
    </row>
    <row r="17" spans="1:11" ht="51.95" customHeight="1" x14ac:dyDescent="0.2">
      <c r="A17" s="20" t="s">
        <v>122</v>
      </c>
      <c r="B17" s="23" t="s">
        <v>45</v>
      </c>
      <c r="C17" s="20" t="s">
        <v>21</v>
      </c>
      <c r="D17" s="4" t="s">
        <v>46</v>
      </c>
      <c r="E17" s="5" t="s">
        <v>47</v>
      </c>
      <c r="F17" s="6">
        <v>2</v>
      </c>
      <c r="G17" s="7"/>
      <c r="H17" s="7"/>
      <c r="I17" s="11"/>
      <c r="J17" s="11"/>
      <c r="K17" s="11"/>
    </row>
    <row r="18" spans="1:11" ht="39" customHeight="1" x14ac:dyDescent="0.2">
      <c r="A18" s="20" t="s">
        <v>123</v>
      </c>
      <c r="B18" s="23" t="s">
        <v>48</v>
      </c>
      <c r="C18" s="20" t="s">
        <v>21</v>
      </c>
      <c r="D18" s="4" t="s">
        <v>49</v>
      </c>
      <c r="E18" s="5" t="s">
        <v>23</v>
      </c>
      <c r="F18" s="6">
        <v>4</v>
      </c>
      <c r="G18" s="7"/>
      <c r="H18" s="7"/>
      <c r="I18" s="11"/>
      <c r="J18" s="11"/>
      <c r="K18" s="11"/>
    </row>
    <row r="19" spans="1:11" ht="39" customHeight="1" x14ac:dyDescent="0.2">
      <c r="A19" s="20" t="s">
        <v>124</v>
      </c>
      <c r="B19" s="23"/>
      <c r="C19" s="20" t="s">
        <v>140</v>
      </c>
      <c r="D19" s="4" t="s">
        <v>141</v>
      </c>
      <c r="E19" s="15" t="s">
        <v>37</v>
      </c>
      <c r="F19" s="6">
        <v>14.64</v>
      </c>
      <c r="G19" s="7"/>
      <c r="H19" s="7"/>
      <c r="I19" s="11"/>
      <c r="J19" s="11"/>
      <c r="K19" s="11"/>
    </row>
    <row r="20" spans="1:11" ht="39" customHeight="1" x14ac:dyDescent="0.2">
      <c r="A20" s="20" t="s">
        <v>145</v>
      </c>
      <c r="B20" s="27" t="s">
        <v>146</v>
      </c>
      <c r="C20" s="28" t="s">
        <v>25</v>
      </c>
      <c r="D20" s="28" t="s">
        <v>147</v>
      </c>
      <c r="E20" s="29" t="s">
        <v>37</v>
      </c>
      <c r="F20" s="6">
        <v>15</v>
      </c>
      <c r="G20" s="30"/>
      <c r="H20" s="30"/>
      <c r="I20" s="11"/>
      <c r="J20" s="11"/>
      <c r="K20" s="11"/>
    </row>
    <row r="21" spans="1:11" ht="24" customHeight="1" x14ac:dyDescent="0.2">
      <c r="A21" s="19" t="s">
        <v>50</v>
      </c>
      <c r="B21" s="19"/>
      <c r="C21" s="19"/>
      <c r="D21" s="2" t="s">
        <v>51</v>
      </c>
      <c r="E21" s="2"/>
      <c r="F21" s="3"/>
      <c r="G21" s="2"/>
      <c r="H21" s="2"/>
      <c r="I21" s="2"/>
      <c r="J21" s="2"/>
      <c r="K21" s="12"/>
    </row>
    <row r="22" spans="1:11" ht="24" customHeight="1" x14ac:dyDescent="0.2">
      <c r="A22" s="20" t="s">
        <v>52</v>
      </c>
      <c r="B22" s="23" t="s">
        <v>53</v>
      </c>
      <c r="C22" s="20" t="s">
        <v>21</v>
      </c>
      <c r="D22" s="4" t="s">
        <v>54</v>
      </c>
      <c r="E22" s="5" t="s">
        <v>55</v>
      </c>
      <c r="F22" s="6">
        <v>0.5</v>
      </c>
      <c r="G22" s="7"/>
      <c r="H22" s="7"/>
      <c r="I22" s="11"/>
      <c r="J22" s="11"/>
      <c r="K22" s="11"/>
    </row>
    <row r="23" spans="1:11" ht="39" customHeight="1" x14ac:dyDescent="0.2">
      <c r="A23" s="20" t="s">
        <v>125</v>
      </c>
      <c r="B23" s="23" t="s">
        <v>56</v>
      </c>
      <c r="C23" s="20" t="s">
        <v>21</v>
      </c>
      <c r="D23" s="4" t="s">
        <v>57</v>
      </c>
      <c r="E23" s="5" t="s">
        <v>55</v>
      </c>
      <c r="F23" s="6">
        <v>0.5</v>
      </c>
      <c r="G23" s="7"/>
      <c r="H23" s="7"/>
      <c r="I23" s="11"/>
      <c r="J23" s="11"/>
      <c r="K23" s="11"/>
    </row>
    <row r="24" spans="1:11" ht="26.1" customHeight="1" x14ac:dyDescent="0.2">
      <c r="A24" s="20" t="s">
        <v>126</v>
      </c>
      <c r="B24" s="23" t="s">
        <v>58</v>
      </c>
      <c r="C24" s="20" t="s">
        <v>21</v>
      </c>
      <c r="D24" s="4" t="s">
        <v>59</v>
      </c>
      <c r="E24" s="5" t="s">
        <v>55</v>
      </c>
      <c r="F24" s="6">
        <v>0.5</v>
      </c>
      <c r="G24" s="7"/>
      <c r="H24" s="7"/>
      <c r="I24" s="11"/>
      <c r="J24" s="11"/>
      <c r="K24" s="11"/>
    </row>
    <row r="25" spans="1:11" ht="26.1" customHeight="1" x14ac:dyDescent="0.2">
      <c r="A25" s="20" t="s">
        <v>127</v>
      </c>
      <c r="B25" s="23" t="s">
        <v>60</v>
      </c>
      <c r="C25" s="20" t="s">
        <v>25</v>
      </c>
      <c r="D25" s="4" t="s">
        <v>61</v>
      </c>
      <c r="E25" s="5" t="s">
        <v>47</v>
      </c>
      <c r="F25" s="6">
        <v>2</v>
      </c>
      <c r="G25" s="7"/>
      <c r="H25" s="7"/>
      <c r="I25" s="11"/>
      <c r="J25" s="11"/>
      <c r="K25" s="11"/>
    </row>
    <row r="26" spans="1:11" ht="26.1" customHeight="1" x14ac:dyDescent="0.2">
      <c r="A26" s="20" t="s">
        <v>128</v>
      </c>
      <c r="B26" s="23" t="s">
        <v>62</v>
      </c>
      <c r="C26" s="20" t="s">
        <v>21</v>
      </c>
      <c r="D26" s="4" t="s">
        <v>63</v>
      </c>
      <c r="E26" s="5" t="s">
        <v>37</v>
      </c>
      <c r="F26" s="6">
        <v>4.43</v>
      </c>
      <c r="G26" s="7"/>
      <c r="H26" s="7"/>
      <c r="I26" s="11"/>
      <c r="J26" s="11"/>
      <c r="K26" s="11"/>
    </row>
    <row r="27" spans="1:11" ht="24" customHeight="1" x14ac:dyDescent="0.2">
      <c r="A27" s="20" t="s">
        <v>129</v>
      </c>
      <c r="B27" s="23" t="s">
        <v>64</v>
      </c>
      <c r="C27" s="20" t="s">
        <v>21</v>
      </c>
      <c r="D27" s="4" t="s">
        <v>65</v>
      </c>
      <c r="E27" s="5" t="s">
        <v>47</v>
      </c>
      <c r="F27" s="6">
        <v>1</v>
      </c>
      <c r="G27" s="7"/>
      <c r="H27" s="7"/>
      <c r="I27" s="11"/>
      <c r="J27" s="11"/>
      <c r="K27" s="11"/>
    </row>
    <row r="28" spans="1:11" ht="39" customHeight="1" x14ac:dyDescent="0.2">
      <c r="A28" s="20" t="s">
        <v>130</v>
      </c>
      <c r="B28" s="23" t="s">
        <v>66</v>
      </c>
      <c r="C28" s="20" t="s">
        <v>25</v>
      </c>
      <c r="D28" s="4" t="s">
        <v>67</v>
      </c>
      <c r="E28" s="5" t="s">
        <v>68</v>
      </c>
      <c r="F28" s="6">
        <v>1.45</v>
      </c>
      <c r="G28" s="7"/>
      <c r="H28" s="7"/>
      <c r="I28" s="11"/>
      <c r="J28" s="11"/>
      <c r="K28" s="11"/>
    </row>
    <row r="29" spans="1:11" ht="26.1" customHeight="1" x14ac:dyDescent="0.2">
      <c r="A29" s="20" t="s">
        <v>131</v>
      </c>
      <c r="B29" s="23" t="s">
        <v>69</v>
      </c>
      <c r="C29" s="20" t="s">
        <v>21</v>
      </c>
      <c r="D29" s="4" t="s">
        <v>70</v>
      </c>
      <c r="E29" s="5" t="s">
        <v>55</v>
      </c>
      <c r="F29" s="6">
        <v>1.05</v>
      </c>
      <c r="G29" s="7"/>
      <c r="H29" s="7"/>
      <c r="I29" s="11"/>
      <c r="J29" s="11"/>
      <c r="K29" s="11"/>
    </row>
    <row r="30" spans="1:11" ht="39" customHeight="1" x14ac:dyDescent="0.2">
      <c r="A30" s="20" t="s">
        <v>132</v>
      </c>
      <c r="B30" s="23" t="s">
        <v>71</v>
      </c>
      <c r="C30" s="20" t="s">
        <v>21</v>
      </c>
      <c r="D30" s="4" t="s">
        <v>72</v>
      </c>
      <c r="E30" s="5" t="s">
        <v>37</v>
      </c>
      <c r="F30" s="6">
        <v>3.52</v>
      </c>
      <c r="G30" s="7"/>
      <c r="H30" s="7"/>
      <c r="I30" s="11"/>
      <c r="J30" s="11"/>
      <c r="K30" s="11"/>
    </row>
    <row r="31" spans="1:11" ht="39" customHeight="1" x14ac:dyDescent="0.2">
      <c r="A31" s="20" t="s">
        <v>142</v>
      </c>
      <c r="B31" s="23"/>
      <c r="C31" s="20" t="s">
        <v>143</v>
      </c>
      <c r="D31" s="4" t="s">
        <v>190</v>
      </c>
      <c r="E31" s="15" t="s">
        <v>144</v>
      </c>
      <c r="F31" s="6">
        <v>1</v>
      </c>
      <c r="G31" s="7"/>
      <c r="H31" s="7"/>
      <c r="I31" s="11"/>
      <c r="J31" s="11"/>
      <c r="K31" s="11"/>
    </row>
    <row r="32" spans="1:11" ht="24" customHeight="1" x14ac:dyDescent="0.2">
      <c r="A32" s="19" t="s">
        <v>73</v>
      </c>
      <c r="B32" s="19"/>
      <c r="C32" s="19"/>
      <c r="D32" s="2" t="s">
        <v>149</v>
      </c>
      <c r="E32" s="2"/>
      <c r="F32" s="3"/>
      <c r="G32" s="2"/>
      <c r="H32" s="2"/>
      <c r="I32" s="2"/>
      <c r="J32" s="2"/>
      <c r="K32" s="12"/>
    </row>
    <row r="33" spans="1:11" ht="26.1" customHeight="1" x14ac:dyDescent="0.2">
      <c r="A33" s="20" t="s">
        <v>74</v>
      </c>
      <c r="B33" s="23" t="s">
        <v>75</v>
      </c>
      <c r="C33" s="20" t="s">
        <v>21</v>
      </c>
      <c r="D33" s="4" t="s">
        <v>76</v>
      </c>
      <c r="E33" s="5" t="s">
        <v>37</v>
      </c>
      <c r="F33" s="6">
        <v>54.19</v>
      </c>
      <c r="G33" s="7"/>
      <c r="H33" s="7"/>
      <c r="I33" s="11"/>
      <c r="J33" s="11"/>
      <c r="K33" s="11"/>
    </row>
    <row r="34" spans="1:11" ht="26.1" customHeight="1" x14ac:dyDescent="0.2">
      <c r="A34" s="20" t="s">
        <v>133</v>
      </c>
      <c r="B34" s="23" t="s">
        <v>77</v>
      </c>
      <c r="C34" s="20" t="s">
        <v>21</v>
      </c>
      <c r="D34" s="4" t="s">
        <v>78</v>
      </c>
      <c r="E34" s="5" t="s">
        <v>37</v>
      </c>
      <c r="F34" s="6">
        <v>51.22</v>
      </c>
      <c r="G34" s="7"/>
      <c r="H34" s="7"/>
      <c r="I34" s="11"/>
      <c r="J34" s="11"/>
      <c r="K34" s="11"/>
    </row>
    <row r="35" spans="1:11" ht="24" customHeight="1" x14ac:dyDescent="0.2">
      <c r="A35" s="20" t="s">
        <v>134</v>
      </c>
      <c r="B35" s="23" t="s">
        <v>79</v>
      </c>
      <c r="C35" s="20" t="s">
        <v>21</v>
      </c>
      <c r="D35" s="4" t="s">
        <v>80</v>
      </c>
      <c r="E35" s="5" t="s">
        <v>37</v>
      </c>
      <c r="F35" s="6">
        <v>95.94</v>
      </c>
      <c r="G35" s="7"/>
      <c r="H35" s="7"/>
      <c r="I35" s="11"/>
      <c r="J35" s="11"/>
      <c r="K35" s="11"/>
    </row>
    <row r="36" spans="1:11" ht="26.1" customHeight="1" x14ac:dyDescent="0.2">
      <c r="A36" s="20" t="s">
        <v>135</v>
      </c>
      <c r="B36" s="23" t="s">
        <v>81</v>
      </c>
      <c r="C36" s="20" t="s">
        <v>21</v>
      </c>
      <c r="D36" s="4" t="s">
        <v>82</v>
      </c>
      <c r="E36" s="5" t="s">
        <v>37</v>
      </c>
      <c r="F36" s="6">
        <v>51.22</v>
      </c>
      <c r="G36" s="7"/>
      <c r="H36" s="7"/>
      <c r="I36" s="11"/>
      <c r="J36" s="11"/>
      <c r="K36" s="11"/>
    </row>
    <row r="37" spans="1:11" ht="26.1" customHeight="1" x14ac:dyDescent="0.2">
      <c r="A37" s="20" t="s">
        <v>136</v>
      </c>
      <c r="B37" s="23" t="s">
        <v>83</v>
      </c>
      <c r="C37" s="20" t="s">
        <v>21</v>
      </c>
      <c r="D37" s="4" t="s">
        <v>84</v>
      </c>
      <c r="E37" s="5" t="s">
        <v>37</v>
      </c>
      <c r="F37" s="6">
        <v>54.19</v>
      </c>
      <c r="G37" s="7"/>
      <c r="H37" s="7"/>
      <c r="I37" s="11"/>
      <c r="J37" s="11"/>
      <c r="K37" s="11"/>
    </row>
    <row r="38" spans="1:11" ht="24" customHeight="1" x14ac:dyDescent="0.2">
      <c r="A38" s="19" t="s">
        <v>85</v>
      </c>
      <c r="B38" s="19"/>
      <c r="C38" s="19"/>
      <c r="D38" s="2" t="s">
        <v>86</v>
      </c>
      <c r="E38" s="2"/>
      <c r="F38" s="3"/>
      <c r="G38" s="2"/>
      <c r="H38" s="2"/>
      <c r="I38" s="2"/>
      <c r="J38" s="2"/>
      <c r="K38" s="12"/>
    </row>
    <row r="39" spans="1:11" ht="26.1" customHeight="1" x14ac:dyDescent="0.2">
      <c r="A39" s="20" t="s">
        <v>87</v>
      </c>
      <c r="B39" s="23" t="s">
        <v>88</v>
      </c>
      <c r="C39" s="20" t="s">
        <v>21</v>
      </c>
      <c r="D39" s="4" t="s">
        <v>89</v>
      </c>
      <c r="E39" s="5" t="s">
        <v>37</v>
      </c>
      <c r="F39" s="6">
        <v>5.31</v>
      </c>
      <c r="G39" s="7"/>
      <c r="H39" s="7"/>
      <c r="I39" s="11"/>
      <c r="J39" s="11"/>
      <c r="K39" s="11"/>
    </row>
    <row r="40" spans="1:11" ht="26.1" customHeight="1" x14ac:dyDescent="0.2">
      <c r="A40" s="20" t="s">
        <v>90</v>
      </c>
      <c r="B40" s="23" t="s">
        <v>62</v>
      </c>
      <c r="C40" s="20" t="s">
        <v>21</v>
      </c>
      <c r="D40" s="4" t="s">
        <v>63</v>
      </c>
      <c r="E40" s="5" t="s">
        <v>37</v>
      </c>
      <c r="F40" s="6">
        <v>0.96</v>
      </c>
      <c r="G40" s="7"/>
      <c r="H40" s="7"/>
      <c r="I40" s="11"/>
      <c r="J40" s="11"/>
      <c r="K40" s="11"/>
    </row>
    <row r="41" spans="1:11" ht="24" customHeight="1" x14ac:dyDescent="0.2">
      <c r="A41" s="19" t="s">
        <v>91</v>
      </c>
      <c r="B41" s="19"/>
      <c r="C41" s="19"/>
      <c r="D41" s="2" t="s">
        <v>148</v>
      </c>
      <c r="E41" s="2"/>
      <c r="F41" s="3"/>
      <c r="G41" s="2"/>
      <c r="H41" s="2"/>
      <c r="I41" s="10"/>
      <c r="J41" s="10"/>
      <c r="K41" s="10"/>
    </row>
    <row r="42" spans="1:11" ht="24" customHeight="1" x14ac:dyDescent="0.2">
      <c r="A42" s="20" t="s">
        <v>92</v>
      </c>
      <c r="B42" s="23" t="s">
        <v>93</v>
      </c>
      <c r="C42" s="20" t="s">
        <v>21</v>
      </c>
      <c r="D42" s="4" t="s">
        <v>94</v>
      </c>
      <c r="E42" s="5" t="s">
        <v>23</v>
      </c>
      <c r="F42" s="6">
        <v>22.5</v>
      </c>
      <c r="G42" s="7"/>
      <c r="H42" s="7"/>
      <c r="I42" s="11"/>
      <c r="J42" s="11"/>
      <c r="K42" s="11"/>
    </row>
    <row r="43" spans="1:11" ht="39" customHeight="1" x14ac:dyDescent="0.2">
      <c r="A43" s="20" t="s">
        <v>95</v>
      </c>
      <c r="B43" s="23" t="s">
        <v>96</v>
      </c>
      <c r="C43" s="20" t="s">
        <v>21</v>
      </c>
      <c r="D43" s="4" t="s">
        <v>97</v>
      </c>
      <c r="E43" s="5" t="s">
        <v>37</v>
      </c>
      <c r="F43" s="6">
        <v>6.75</v>
      </c>
      <c r="G43" s="7"/>
      <c r="H43" s="7"/>
      <c r="I43" s="11"/>
      <c r="J43" s="11"/>
      <c r="K43" s="11"/>
    </row>
    <row r="44" spans="1:11" ht="51.95" customHeight="1" x14ac:dyDescent="0.2">
      <c r="A44" s="20" t="s">
        <v>137</v>
      </c>
      <c r="B44" s="23" t="s">
        <v>98</v>
      </c>
      <c r="C44" s="20" t="s">
        <v>21</v>
      </c>
      <c r="D44" s="4" t="s">
        <v>99</v>
      </c>
      <c r="E44" s="5" t="s">
        <v>37</v>
      </c>
      <c r="F44" s="6">
        <v>6.75</v>
      </c>
      <c r="G44" s="7"/>
      <c r="H44" s="7"/>
      <c r="I44" s="11"/>
      <c r="J44" s="11"/>
      <c r="K44" s="11"/>
    </row>
    <row r="45" spans="1:11" ht="51.95" customHeight="1" x14ac:dyDescent="0.2">
      <c r="A45" s="20" t="s">
        <v>138</v>
      </c>
      <c r="B45" s="27" t="s">
        <v>150</v>
      </c>
      <c r="C45" s="28" t="s">
        <v>21</v>
      </c>
      <c r="D45" s="28" t="s">
        <v>151</v>
      </c>
      <c r="E45" s="29" t="s">
        <v>37</v>
      </c>
      <c r="F45" s="26">
        <v>6.75</v>
      </c>
      <c r="G45" s="30"/>
      <c r="H45" s="30"/>
      <c r="I45" s="11"/>
      <c r="J45" s="11"/>
      <c r="K45" s="11"/>
    </row>
    <row r="46" spans="1:11" ht="26.1" customHeight="1" x14ac:dyDescent="0.2">
      <c r="A46" s="20" t="s">
        <v>138</v>
      </c>
      <c r="B46" s="23" t="s">
        <v>100</v>
      </c>
      <c r="C46" s="20" t="s">
        <v>21</v>
      </c>
      <c r="D46" s="4" t="s">
        <v>101</v>
      </c>
      <c r="E46" s="5" t="s">
        <v>37</v>
      </c>
      <c r="F46" s="6">
        <v>323.77</v>
      </c>
      <c r="G46" s="7"/>
      <c r="H46" s="7"/>
      <c r="I46" s="11"/>
      <c r="J46" s="11"/>
      <c r="K46" s="11"/>
    </row>
    <row r="47" spans="1:11" ht="26.1" customHeight="1" x14ac:dyDescent="0.2">
      <c r="A47" s="20" t="s">
        <v>139</v>
      </c>
      <c r="B47" s="23" t="s">
        <v>81</v>
      </c>
      <c r="C47" s="20" t="s">
        <v>21</v>
      </c>
      <c r="D47" s="4" t="s">
        <v>82</v>
      </c>
      <c r="E47" s="5" t="s">
        <v>37</v>
      </c>
      <c r="F47" s="6">
        <f>F46</f>
        <v>323.77</v>
      </c>
      <c r="G47" s="7"/>
      <c r="H47" s="7"/>
      <c r="I47" s="11"/>
      <c r="J47" s="11"/>
      <c r="K47" s="11"/>
    </row>
    <row r="48" spans="1:11" ht="24" customHeight="1" x14ac:dyDescent="0.2">
      <c r="A48" s="19" t="s">
        <v>102</v>
      </c>
      <c r="B48" s="19"/>
      <c r="C48" s="19"/>
      <c r="D48" s="2" t="s">
        <v>103</v>
      </c>
      <c r="E48" s="2"/>
      <c r="F48" s="3"/>
      <c r="G48" s="2"/>
      <c r="H48" s="2"/>
      <c r="I48" s="10"/>
      <c r="J48" s="10"/>
      <c r="K48" s="10"/>
    </row>
    <row r="49" spans="1:12" ht="26.1" customHeight="1" x14ac:dyDescent="0.2">
      <c r="A49" s="20" t="s">
        <v>104</v>
      </c>
      <c r="B49" s="23" t="s">
        <v>105</v>
      </c>
      <c r="C49" s="20" t="s">
        <v>21</v>
      </c>
      <c r="D49" s="4" t="s">
        <v>106</v>
      </c>
      <c r="E49" s="5" t="s">
        <v>47</v>
      </c>
      <c r="F49" s="6">
        <v>1</v>
      </c>
      <c r="G49" s="7"/>
      <c r="H49" s="7"/>
      <c r="I49" s="11"/>
      <c r="J49" s="11"/>
      <c r="K49" s="11"/>
    </row>
    <row r="50" spans="1:12" ht="39" customHeight="1" x14ac:dyDescent="0.2">
      <c r="A50" s="20" t="s">
        <v>152</v>
      </c>
      <c r="B50" s="23" t="s">
        <v>107</v>
      </c>
      <c r="C50" s="20" t="s">
        <v>21</v>
      </c>
      <c r="D50" s="4" t="s">
        <v>108</v>
      </c>
      <c r="E50" s="5" t="s">
        <v>23</v>
      </c>
      <c r="F50" s="6">
        <v>3</v>
      </c>
      <c r="G50" s="7"/>
      <c r="H50" s="7"/>
      <c r="I50" s="11"/>
      <c r="J50" s="11"/>
      <c r="K50" s="11"/>
    </row>
    <row r="51" spans="1:12" ht="25.5" x14ac:dyDescent="0.2">
      <c r="A51" s="20" t="s">
        <v>153</v>
      </c>
      <c r="B51" s="31" t="s">
        <v>155</v>
      </c>
      <c r="C51" s="20" t="s">
        <v>25</v>
      </c>
      <c r="D51" s="25" t="s">
        <v>156</v>
      </c>
      <c r="E51" s="5" t="s">
        <v>47</v>
      </c>
      <c r="F51" s="26">
        <v>1</v>
      </c>
      <c r="G51" s="7"/>
      <c r="H51" s="7"/>
      <c r="I51" s="11"/>
      <c r="J51" s="11"/>
      <c r="K51" s="11"/>
    </row>
    <row r="52" spans="1:12" ht="26.1" customHeight="1" x14ac:dyDescent="0.2">
      <c r="A52" s="20" t="s">
        <v>154</v>
      </c>
      <c r="B52" s="23" t="s">
        <v>109</v>
      </c>
      <c r="C52" s="20" t="s">
        <v>25</v>
      </c>
      <c r="D52" s="4" t="s">
        <v>110</v>
      </c>
      <c r="E52" s="5" t="s">
        <v>111</v>
      </c>
      <c r="F52" s="6">
        <v>5</v>
      </c>
      <c r="G52" s="7"/>
      <c r="H52" s="7"/>
      <c r="I52" s="11"/>
      <c r="J52" s="11"/>
      <c r="K52" s="11"/>
    </row>
    <row r="53" spans="1:12" x14ac:dyDescent="0.2">
      <c r="A53" s="21"/>
      <c r="B53" s="21"/>
      <c r="C53" s="21"/>
      <c r="D53" s="8"/>
      <c r="E53" s="8"/>
      <c r="F53" s="8"/>
      <c r="G53" s="8"/>
      <c r="H53" s="8"/>
      <c r="I53" s="14"/>
      <c r="J53" s="14"/>
      <c r="K53" s="14"/>
      <c r="L53" s="9"/>
    </row>
    <row r="54" spans="1:12" ht="37.5" customHeight="1" x14ac:dyDescent="0.2">
      <c r="A54" s="93" t="s">
        <v>191</v>
      </c>
      <c r="B54" s="93"/>
      <c r="C54" s="93"/>
      <c r="D54" s="93"/>
      <c r="E54" s="93"/>
      <c r="F54" s="93"/>
    </row>
    <row r="55" spans="1:12" ht="14.25" customHeight="1" x14ac:dyDescent="0.2">
      <c r="A55" s="94"/>
      <c r="B55" s="94"/>
      <c r="C55" s="94"/>
      <c r="D55" s="94"/>
      <c r="E55" s="94"/>
      <c r="F55" s="94"/>
    </row>
  </sheetData>
  <mergeCells count="16">
    <mergeCell ref="A54:F54"/>
    <mergeCell ref="A3:K3"/>
    <mergeCell ref="A4:A5"/>
    <mergeCell ref="B4:B5"/>
    <mergeCell ref="C4:C5"/>
    <mergeCell ref="D4:D5"/>
    <mergeCell ref="E4:E5"/>
    <mergeCell ref="F4:F5"/>
    <mergeCell ref="G4:H4"/>
    <mergeCell ref="I4:K4"/>
    <mergeCell ref="E1:F1"/>
    <mergeCell ref="G1:H1"/>
    <mergeCell ref="I1:K1"/>
    <mergeCell ref="E2:F2"/>
    <mergeCell ref="G2:H2"/>
    <mergeCell ref="I2:K2"/>
  </mergeCells>
  <phoneticPr fontId="16" type="noConversion"/>
  <pageMargins left="0.5" right="0.5" top="1" bottom="1" header="0.5" footer="0.5"/>
  <pageSetup paperSize="9" scale="81" fitToHeight="0" orientation="landscape" r:id="rId1"/>
  <headerFooter>
    <oddHeader>&amp;L &amp;CPREFEITURA MUNICIPAL DE TRÊS DE MAIO	
CNPJ: 87.612.800/0001-41 &amp;R</oddHeader>
    <oddFooter>&amp;L &amp;CRua Alcy Ramos Tomasi Palácio Municipal Walter Ullmann - Centro - Três de Maio / RS
 / lirianefedrigo@yahoo.com.br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cronograma</vt:lpstr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Leticia Schroer</cp:lastModifiedBy>
  <cp:revision>0</cp:revision>
  <cp:lastPrinted>2026-01-20T13:17:57Z</cp:lastPrinted>
  <dcterms:created xsi:type="dcterms:W3CDTF">2026-01-15T14:35:18Z</dcterms:created>
  <dcterms:modified xsi:type="dcterms:W3CDTF">2026-03-31T12:43:23Z</dcterms:modified>
</cp:coreProperties>
</file>