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19-23 Execução de faixas elevadas, lombadas físicas, pintura e sinalização\Orçamento SEM VALORES\"/>
    </mc:Choice>
  </mc:AlternateContent>
  <xr:revisionPtr revIDLastSave="0" documentId="8_{13683EE8-8510-4BE3-A6F2-662027F29FD4}" xr6:coauthVersionLast="47" xr6:coauthVersionMax="47" xr10:uidLastSave="{00000000-0000-0000-0000-000000000000}"/>
  <bookViews>
    <workbookView xWindow="-120" yWindow="-120" windowWidth="29040" windowHeight="15840" tabRatio="889" xr2:uid="{04929373-A7B5-48F9-8CC8-C986ADD87ED4}"/>
  </bookViews>
  <sheets>
    <sheet name="Orçamento" sheetId="2" r:id="rId1"/>
  </sheets>
  <externalReferences>
    <externalReference r:id="rId2"/>
  </externalReferences>
  <definedNames>
    <definedName name="ACOMPANHAMENTO" hidden="1">IF(VALUE([1]MENU!$O$4)=2,"BM","PLE")</definedName>
    <definedName name="_xlnm.Print_Area" localSheetId="0">Orçamento!$B$2:$L$29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1" i="2" l="1"/>
  <c r="Q9" i="2"/>
  <c r="Q10" i="2"/>
  <c r="F10" i="2"/>
  <c r="Q11" i="2"/>
  <c r="F11" i="2"/>
  <c r="Q12" i="2"/>
  <c r="F12" i="2"/>
  <c r="Q13" i="2"/>
  <c r="F13" i="2"/>
  <c r="Q14" i="2"/>
  <c r="F14" i="2"/>
  <c r="Q15" i="2"/>
  <c r="F15" i="2"/>
  <c r="Q16" i="2"/>
  <c r="F16" i="2"/>
  <c r="Q17" i="2"/>
  <c r="F17" i="2"/>
  <c r="Q18" i="2"/>
  <c r="F18" i="2"/>
  <c r="Q19" i="2"/>
  <c r="F19" i="2"/>
  <c r="Q20" i="2"/>
  <c r="Q22" i="2"/>
  <c r="J23" i="2"/>
  <c r="K23" i="2"/>
  <c r="L23" i="2"/>
  <c r="J24" i="2"/>
  <c r="K24" i="2"/>
  <c r="L24" i="2"/>
  <c r="N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Vitor Motta</author>
  </authors>
  <commentList>
    <comment ref="E10" authorId="0" shapeId="0" xr:uid="{6E85D415-0F51-4E3C-9293-75574C3D1372}">
      <text>
        <r>
          <rPr>
            <b/>
            <sz val="9"/>
            <color indexed="81"/>
            <rFont val="Segoe UI"/>
            <family val="2"/>
          </rPr>
          <t>Largura da via: 10,00 metros</t>
        </r>
      </text>
    </comment>
    <comment ref="E11" authorId="0" shapeId="0" xr:uid="{B34B12EF-1E0B-46AD-B7A2-27FCB9B9FB03}">
      <text>
        <r>
          <rPr>
            <b/>
            <sz val="9"/>
            <color indexed="81"/>
            <rFont val="Segoe UI"/>
            <family val="2"/>
          </rPr>
          <t>Largura da via: 14,00 metros</t>
        </r>
      </text>
    </comment>
    <comment ref="E12" authorId="0" shapeId="0" xr:uid="{214D65DF-5007-4A38-BFDB-AB036C47B8D3}">
      <text>
        <r>
          <rPr>
            <b/>
            <sz val="9"/>
            <color indexed="81"/>
            <rFont val="Segoe UI"/>
            <family val="2"/>
          </rPr>
          <t>Largura da via: 14,00 metros</t>
        </r>
      </text>
    </comment>
    <comment ref="E13" authorId="0" shapeId="0" xr:uid="{822125BA-39D3-4FC5-B049-EA9A0B71EDA3}">
      <text>
        <r>
          <rPr>
            <b/>
            <sz val="9"/>
            <color indexed="81"/>
            <rFont val="Segoe UI"/>
            <family val="2"/>
          </rPr>
          <t>Largura da via: 10,00 metros</t>
        </r>
      </text>
    </comment>
    <comment ref="E14" authorId="0" shapeId="0" xr:uid="{6B38C80E-902A-4EE7-BA14-1A5C38AA5271}">
      <text>
        <r>
          <rPr>
            <b/>
            <sz val="9"/>
            <color indexed="81"/>
            <rFont val="Segoe UI"/>
            <family val="2"/>
          </rPr>
          <t>Largura da via: 10,00 metros</t>
        </r>
      </text>
    </comment>
    <comment ref="E15" authorId="0" shapeId="0" xr:uid="{46D86BC1-1386-4E73-8B58-815F181871D6}">
      <text>
        <r>
          <rPr>
            <b/>
            <sz val="9"/>
            <color indexed="81"/>
            <rFont val="Segoe UI"/>
            <family val="2"/>
          </rPr>
          <t>Largura da via: 10,00 metros</t>
        </r>
      </text>
    </comment>
    <comment ref="E16" authorId="0" shapeId="0" xr:uid="{C3237244-3290-4040-9532-B1ED36709341}">
      <text>
        <r>
          <rPr>
            <b/>
            <sz val="9"/>
            <color indexed="81"/>
            <rFont val="Segoe UI"/>
            <family val="2"/>
          </rPr>
          <t>Largura da via: 2x8,50 metros</t>
        </r>
      </text>
    </comment>
    <comment ref="E17" authorId="0" shapeId="0" xr:uid="{776EB246-F091-4ECD-9BE1-C61051045E92}">
      <text>
        <r>
          <rPr>
            <b/>
            <sz val="9"/>
            <color indexed="81"/>
            <rFont val="Segoe UI"/>
            <family val="2"/>
          </rPr>
          <t>Largura da via: 2x8,00 metros</t>
        </r>
      </text>
    </comment>
    <comment ref="E18" authorId="0" shapeId="0" xr:uid="{65C30021-608C-454F-9EBC-81A010738195}">
      <text>
        <r>
          <rPr>
            <b/>
            <sz val="9"/>
            <color indexed="81"/>
            <rFont val="Segoe UI"/>
            <family val="2"/>
          </rPr>
          <t>Largura da via: 3x9,00 metros</t>
        </r>
      </text>
    </comment>
  </commentList>
</comments>
</file>

<file path=xl/sharedStrings.xml><?xml version="1.0" encoding="utf-8"?>
<sst xmlns="http://schemas.openxmlformats.org/spreadsheetml/2006/main" count="97" uniqueCount="63">
  <si>
    <t xml:space="preserve">OBRA: 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</si>
  <si>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</si>
  <si>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</si>
  <si>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</si>
  <si>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</si>
  <si>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</si>
  <si>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</si>
  <si>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</si>
  <si>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</si>
  <si>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</si>
  <si>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</si>
  <si>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</si>
  <si>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</si>
  <si>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</si>
  <si>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</si>
  <si>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</si>
  <si>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>1.1.1</t>
  </si>
  <si>
    <t>COMPOSIÇÃO</t>
  </si>
  <si>
    <t>PLACA DE SINALIZAÇÃO VERTICAL EM AÇO NUM 16 COM PINTURA REFLETIVA</t>
  </si>
  <si>
    <t>NÃO DESONERADO</t>
  </si>
  <si>
    <t>PREFEITURA MUNICIPAL DE TRÊS DE MAIO</t>
  </si>
  <si>
    <t>ORÇAMENTO</t>
  </si>
  <si>
    <t>TOTAL DA OBRA</t>
  </si>
  <si>
    <t>1.0  EXECUÇÃO DE LOMBOFAIXAS</t>
  </si>
  <si>
    <t>LOMBOFAIXA</t>
  </si>
  <si>
    <t>MOBILIZAÇÃO DOS EQUIPAMENTOS</t>
  </si>
  <si>
    <t>C01</t>
  </si>
  <si>
    <t>C02</t>
  </si>
  <si>
    <t>1.1.2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</si>
  <si>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</si>
  <si>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</si>
  <si>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</si>
  <si>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</si>
  <si>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</si>
  <si>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</si>
  <si>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</si>
  <si>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</si>
  <si>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DESMOBILIZAÇÃO DOS EQUIPAMENTOS</t>
  </si>
  <si>
    <t>UNID</t>
  </si>
  <si>
    <t>RUA SANTO ÂNGELO_EXECUÇÃO DE FAIXA ELEVADA (LOMBOFAIXA) EM CBUQ</t>
  </si>
  <si>
    <t>RUA HORIZONTINA_EXECUÇÃO DE FAIXA ELEVADA (LOMBOFAIXA) EM CBUQ</t>
  </si>
  <si>
    <t>AV. SENADOR ALBERTO PASQUALINI_EXECUÇÃO DE FAIXA ELEVADA (LOMBOFAIXA) EM CBUQ</t>
  </si>
  <si>
    <t>RUA EXPEDICIONÁRIO BERTHOLDO BOECK_EXECUÇÃO DE FAIXA ELEVADA (LOMBOFAIXA) EM CBUQ</t>
  </si>
  <si>
    <t>RUA PLANALTO_EXECUÇÃO DE FAIXA ELEVADA (LOMBOFAIXA) EM CBUQ</t>
  </si>
  <si>
    <t>RUA NATAL_EXECUÇÃO DE FAIXA ELEVADA (LOMBOFAIXA) EM CBUQ</t>
  </si>
  <si>
    <t>QUANTIDADE</t>
  </si>
  <si>
    <t>UNIDADE</t>
  </si>
  <si>
    <t>TOTAL ITEM 1.0</t>
  </si>
  <si>
    <t>M3</t>
  </si>
  <si>
    <t>COM BDI</t>
  </si>
  <si>
    <t>1.1.13</t>
  </si>
  <si>
    <t>RODOVIA DO DESENVOLVIMENTO_EXECUÇÃO DE FAIXA ELEVADA (LOMBOFAIXA) EM CBUQ</t>
  </si>
  <si>
    <t>LOCALIDADE FLOR DE MAIO_EXECUÇÃO DE FAIXA ELEVADA (LOMBOFAIXA) EM CBUQ</t>
  </si>
  <si>
    <t>SUPORTE METÁLICO D=3'', PAREDE 3,35MM, H=3,0M, GALVANIZADO A FOGO</t>
  </si>
  <si>
    <t>C06</t>
  </si>
  <si>
    <t>C05</t>
  </si>
  <si>
    <t>M2</t>
  </si>
  <si>
    <t>SINALIZACAO HORIZONTAL COM TINTA RETRORREFLETIVA A BASE DE RESINA ACRILICA COM MICROESFERAS DE VIDRO</t>
  </si>
  <si>
    <t>1.1.14</t>
  </si>
  <si>
    <t>1.1.15</t>
  </si>
  <si>
    <t>1.1.16</t>
  </si>
  <si>
    <t>OBS: Esse arquivo (XLS) serve apenas para edição, sendo o seu correto preenchimento de responsabilidade única e exclusiva do licitante, o qual deve observar os mesmos critérios</t>
  </si>
  <si>
    <t>BDI: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</si>
</sst>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/yy"/>
    <numFmt numFmtId="165" formatCode="_(* #,##0.00_);_(* \(#,##0.00\);_(* \-??_);_(@_)"/>
    <numFmt numFmtId="166" formatCode="#"/>
    <numFmt numFmtId="167" formatCode="dd/mm/yy"/>
    <numFmt numFmtId="168" formatCode="0.00\ &quot;km&quot;"/>
    <numFmt numFmtId="169" formatCode="&quot;R$&quot;\ 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name val="Calibri"/>
      <family val="2"/>
      <scheme val="minor"/>
    </font>
    <font>
      <b/>
      <sz val="18"/>
      <name val="Amphion"/>
      <family val="2"/>
    </font>
    <font>
      <b/>
      <sz val="9"/>
      <color indexed="81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11" fillId="0" borderId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5" borderId="0" applyNumberFormat="0" applyBorder="0" applyAlignment="0" applyProtection="0"/>
    <xf numFmtId="0" fontId="15" fillId="17" borderId="27" applyNumberFormat="0" applyAlignment="0" applyProtection="0"/>
    <xf numFmtId="0" fontId="16" fillId="18" borderId="28" applyNumberFormat="0" applyAlignment="0" applyProtection="0"/>
    <xf numFmtId="0" fontId="17" fillId="0" borderId="29" applyNumberFormat="0" applyFill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2" borderId="0" applyNumberFormat="0" applyBorder="0" applyAlignment="0" applyProtection="0"/>
    <xf numFmtId="0" fontId="18" fillId="8" borderId="27" applyNumberFormat="0" applyAlignment="0" applyProtection="0"/>
    <xf numFmtId="44" fontId="11" fillId="0" borderId="0" applyFill="0" applyBorder="0" applyAlignment="0" applyProtection="0"/>
    <xf numFmtId="0" fontId="2" fillId="23" borderId="30" applyNumberFormat="0" applyAlignment="0" applyProtection="0"/>
    <xf numFmtId="0" fontId="19" fillId="17" borderId="31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2" applyNumberFormat="0" applyFill="0" applyAlignment="0" applyProtection="0"/>
    <xf numFmtId="0" fontId="25" fillId="0" borderId="33" applyNumberFormat="0" applyFill="0" applyAlignment="0" applyProtection="0"/>
    <xf numFmtId="0" fontId="26" fillId="0" borderId="34" applyNumberFormat="0" applyFill="0" applyAlignment="0" applyProtection="0"/>
    <xf numFmtId="0" fontId="26" fillId="0" borderId="0" applyNumberFormat="0" applyFill="0" applyBorder="0" applyAlignment="0" applyProtection="0"/>
    <xf numFmtId="0" fontId="22" fillId="0" borderId="35" applyNumberFormat="0" applyFill="0" applyAlignment="0" applyProtection="0"/>
  </cellStyleXfs>
  <cellXfs count="89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4" fontId="2" fillId="0" borderId="10" xfId="2" applyNumberFormat="1" applyBorder="1" applyAlignment="1">
      <alignment horizontal="left" vertical="center"/>
    </xf>
    <xf numFmtId="165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2" borderId="13" xfId="2" applyFont="1" applyFill="1" applyBorder="1" applyAlignment="1">
      <alignment vertical="center"/>
    </xf>
    <xf numFmtId="0" fontId="6" fillId="2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5" fontId="0" fillId="0" borderId="18" xfId="3" applyFont="1" applyFill="1" applyBorder="1" applyAlignment="1" applyProtection="1">
      <alignment vertical="center"/>
    </xf>
    <xf numFmtId="165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6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165" fontId="0" fillId="0" borderId="21" xfId="3" applyFont="1" applyFill="1" applyBorder="1" applyAlignment="1" applyProtection="1">
      <alignment vertical="center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2" borderId="4" xfId="2" applyFill="1" applyBorder="1" applyAlignment="1">
      <alignment horizontal="center" vertical="center"/>
    </xf>
    <xf numFmtId="0" fontId="5" fillId="2" borderId="13" xfId="2" applyFont="1" applyFill="1" applyBorder="1" applyAlignment="1">
      <alignment horizontal="right" vertical="center"/>
    </xf>
    <xf numFmtId="43" fontId="2" fillId="2" borderId="13" xfId="3" applyNumberForma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165" fontId="0" fillId="0" borderId="22" xfId="3" applyFont="1" applyFill="1" applyBorder="1" applyAlignment="1" applyProtection="1">
      <alignment vertical="center"/>
    </xf>
    <xf numFmtId="2" fontId="8" fillId="0" borderId="21" xfId="2" applyNumberFormat="1" applyFont="1" applyBorder="1" applyAlignment="1">
      <alignment horizontal="center" vertical="center"/>
    </xf>
    <xf numFmtId="165" fontId="2" fillId="2" borderId="13" xfId="3" applyFill="1" applyBorder="1" applyAlignment="1" applyProtection="1">
      <alignment vertical="center"/>
    </xf>
    <xf numFmtId="2" fontId="2" fillId="2" borderId="13" xfId="2" applyNumberFormat="1" applyFill="1" applyBorder="1" applyAlignment="1">
      <alignment horizontal="center" vertical="center"/>
    </xf>
    <xf numFmtId="44" fontId="5" fillId="2" borderId="5" xfId="3" applyNumberFormat="1" applyFont="1" applyFill="1" applyBorder="1" applyAlignment="1" applyProtection="1">
      <alignment horizontal="right" vertical="center"/>
    </xf>
    <xf numFmtId="0" fontId="2" fillId="0" borderId="24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6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65" fontId="8" fillId="0" borderId="21" xfId="3" applyFont="1" applyFill="1" applyBorder="1" applyAlignment="1" applyProtection="1">
      <alignment vertical="center"/>
    </xf>
    <xf numFmtId="1" fontId="2" fillId="2" borderId="13" xfId="3" applyNumberFormat="1" applyFill="1" applyBorder="1" applyAlignment="1" applyProtection="1">
      <alignment horizontal="center" vertical="center"/>
    </xf>
    <xf numFmtId="167" fontId="5" fillId="2" borderId="9" xfId="2" applyNumberFormat="1" applyFont="1" applyFill="1" applyBorder="1" applyAlignment="1">
      <alignment horizontal="center" vertical="center"/>
    </xf>
    <xf numFmtId="2" fontId="2" fillId="2" borderId="10" xfId="2" applyNumberForma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right" vertical="center"/>
    </xf>
    <xf numFmtId="165" fontId="8" fillId="2" borderId="10" xfId="3" applyFont="1" applyFill="1" applyBorder="1" applyAlignment="1" applyProtection="1">
      <alignment vertical="center"/>
    </xf>
    <xf numFmtId="165" fontId="2" fillId="2" borderId="10" xfId="3" applyFill="1" applyBorder="1" applyAlignment="1" applyProtection="1">
      <alignment horizontal="right" vertical="center"/>
    </xf>
    <xf numFmtId="44" fontId="10" fillId="2" borderId="5" xfId="3" applyNumberFormat="1" applyFont="1" applyFill="1" applyBorder="1" applyAlignment="1" applyProtection="1">
      <alignment horizontal="right" vertical="center"/>
    </xf>
    <xf numFmtId="4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168" fontId="2" fillId="0" borderId="3" xfId="37" applyNumberFormat="1" applyFont="1" applyFill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2" borderId="4" xfId="2" applyFont="1" applyFill="1" applyBorder="1" applyAlignment="1">
      <alignment horizontal="left" vertical="center" indent="4"/>
    </xf>
    <xf numFmtId="0" fontId="2" fillId="0" borderId="1" xfId="2" applyBorder="1"/>
    <xf numFmtId="0" fontId="2" fillId="0" borderId="10" xfId="2" applyBorder="1"/>
    <xf numFmtId="0" fontId="2" fillId="0" borderId="2" xfId="2" applyBorder="1" applyAlignment="1">
      <alignment horizontal="left" vertical="center"/>
    </xf>
    <xf numFmtId="0" fontId="2" fillId="0" borderId="7" xfId="2" applyBorder="1" applyAlignment="1">
      <alignment horizontal="left" vertical="center"/>
    </xf>
    <xf numFmtId="0" fontId="2" fillId="0" borderId="9" xfId="2" applyBorder="1" applyAlignment="1">
      <alignment horizontal="left" vertical="center"/>
    </xf>
    <xf numFmtId="169" fontId="2" fillId="0" borderId="1" xfId="2" applyNumberFormat="1" applyBorder="1" applyAlignment="1">
      <alignment horizontal="center" vertical="center"/>
    </xf>
    <xf numFmtId="169" fontId="5" fillId="0" borderId="5" xfId="2" applyNumberFormat="1" applyFont="1" applyBorder="1" applyAlignment="1">
      <alignment horizontal="center" vertical="center"/>
    </xf>
    <xf numFmtId="169" fontId="2" fillId="0" borderId="0" xfId="2" applyNumberFormat="1" applyAlignment="1">
      <alignment horizontal="center"/>
    </xf>
    <xf numFmtId="169" fontId="6" fillId="2" borderId="13" xfId="2" applyNumberFormat="1" applyFont="1" applyFill="1" applyBorder="1" applyAlignment="1">
      <alignment horizontal="center" vertical="center"/>
    </xf>
    <xf numFmtId="169" fontId="5" fillId="0" borderId="17" xfId="2" applyNumberFormat="1" applyFont="1" applyBorder="1" applyAlignment="1">
      <alignment horizontal="center" vertical="center" wrapText="1"/>
    </xf>
    <xf numFmtId="169" fontId="2" fillId="2" borderId="13" xfId="3" applyNumberFormat="1" applyFill="1" applyBorder="1" applyAlignment="1" applyProtection="1">
      <alignment horizontal="center" vertical="center"/>
    </xf>
    <xf numFmtId="169" fontId="2" fillId="2" borderId="10" xfId="3" applyNumberFormat="1" applyFill="1" applyBorder="1" applyAlignment="1" applyProtection="1">
      <alignment horizontal="center" vertical="center"/>
    </xf>
    <xf numFmtId="169" fontId="2" fillId="0" borderId="10" xfId="2" applyNumberFormat="1" applyBorder="1" applyAlignment="1">
      <alignment horizontal="left" vertical="center"/>
    </xf>
    <xf numFmtId="0" fontId="2" fillId="0" borderId="0" xfId="2" applyAlignment="1">
      <alignment horizontal="right"/>
    </xf>
    <xf numFmtId="44" fontId="2" fillId="0" borderId="0" xfId="2" applyNumberFormat="1"/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0" fontId="2" fillId="0" borderId="0" xfId="2" applyAlignment="1">
      <alignment horizontal="left" vertical="center"/>
    </xf>
    <xf numFmtId="169" fontId="2" fillId="0" borderId="0" xfId="2" applyNumberFormat="1" applyAlignment="1">
      <alignment horizontal="center" vertical="center"/>
    </xf>
    <xf numFmtId="0" fontId="28" fillId="0" borderId="1" xfId="2" applyFont="1" applyBorder="1" applyAlignment="1">
      <alignment horizontal="left" vertical="center"/>
    </xf>
    <xf numFmtId="0" fontId="28" fillId="0" borderId="3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67" fontId="9" fillId="0" borderId="2" xfId="2" applyNumberFormat="1" applyFont="1" applyBorder="1" applyAlignment="1">
      <alignment horizontal="center" vertical="center" wrapText="1"/>
    </xf>
    <xf numFmtId="167" fontId="9" fillId="0" borderId="1" xfId="2" applyNumberFormat="1" applyFont="1" applyBorder="1" applyAlignment="1">
      <alignment horizontal="center" vertical="center" wrapText="1"/>
    </xf>
    <xf numFmtId="167" fontId="9" fillId="0" borderId="3" xfId="2" applyNumberFormat="1" applyFont="1" applyBorder="1" applyAlignment="1">
      <alignment horizontal="center" vertical="center" wrapText="1"/>
    </xf>
    <xf numFmtId="167" fontId="9" fillId="0" borderId="9" xfId="2" applyNumberFormat="1" applyFont="1" applyBorder="1" applyAlignment="1">
      <alignment horizontal="center" vertical="center" wrapText="1"/>
    </xf>
    <xf numFmtId="167" fontId="9" fillId="0" borderId="10" xfId="2" applyNumberFormat="1" applyFont="1" applyBorder="1" applyAlignment="1">
      <alignment horizontal="center" vertical="center" wrapText="1"/>
    </xf>
    <xf numFmtId="167" fontId="9" fillId="0" borderId="11" xfId="2" applyNumberFormat="1" applyFont="1" applyBorder="1" applyAlignment="1">
      <alignment horizontal="center" vertical="center" wrapText="1"/>
    </xf>
  </cellXfs>
  <cellStyles count="50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</xdr:row>
          <xdr:rowOff>47625</xdr:rowOff>
        </xdr:from>
        <xdr:to>
          <xdr:col>2</xdr:col>
          <xdr:colOff>600075</xdr:colOff>
          <xdr:row>3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900351-2020%20-%20Pavimenta&#231;&#227;o%20Consolata%20-Motta/Medi&#231;&#245;es/1&#170;%20Medi&#231;&#227;o/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4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50568-87FF-4231-9A07-94CAD2C5141F}">
  <sheetPr>
    <tabColor rgb="FF0070C0"/>
    <pageSetUpPr fitToPage="1"/>
  </sheetPr>
  <dimension ref="B1:Q30"/>
  <sheetViews>
    <sheetView showGridLines="0" tabSelected="1" zoomScale="70" zoomScaleNormal="70" zoomScaleSheetLayoutView="20" workbookViewId="0">
      <selection activeCell="G32" sqref="G32"/>
    </sheetView>
  </sheetViews>
  <sheetFormatPr defaultRowHeight="12.75"/>
  <cols>
    <col min="1" max="1" width="3.7109375" style="2" customWidth="1"/>
    <col min="2" max="2" width="7.7109375" style="2" customWidth="1"/>
    <col min="3" max="3" width="17.140625" style="2" customWidth="1"/>
    <col min="4" max="4" width="12.28515625" style="2" customWidth="1"/>
    <col min="5" max="5" width="96.42578125" style="2" customWidth="1"/>
    <col min="6" max="6" width="19" style="2" customWidth="1"/>
    <col min="7" max="7" width="12.5703125" style="2" bestFit="1" customWidth="1"/>
    <col min="8" max="8" width="15.7109375" style="2" customWidth="1"/>
    <col min="9" max="9" width="20.140625" style="61" customWidth="1"/>
    <col min="10" max="10" width="21.5703125" style="2" bestFit="1" customWidth="1"/>
    <col min="11" max="11" width="23.85546875" style="2" customWidth="1"/>
    <col min="12" max="12" width="22.5703125" style="2" customWidth="1"/>
    <col min="13" max="13" width="9.140625" style="2"/>
    <col min="14" max="14" width="14.28515625" style="2" bestFit="1" customWidth="1"/>
    <col min="15" max="15" width="15.7109375" style="2" customWidth="1"/>
    <col min="16" max="248" width="9.140625" style="2"/>
    <col min="249" max="249" width="6.7109375" style="2" customWidth="1"/>
    <col min="250" max="250" width="14.7109375" style="2" customWidth="1"/>
    <col min="251" max="251" width="12.28515625" style="2" customWidth="1"/>
    <col min="252" max="252" width="84.42578125" style="2" customWidth="1"/>
    <col min="253" max="253" width="11.5703125" style="2" customWidth="1"/>
    <col min="254" max="254" width="9.42578125" style="2" customWidth="1"/>
    <col min="255" max="256" width="14.28515625" style="2" customWidth="1"/>
    <col min="257" max="258" width="19.7109375" style="2" customWidth="1"/>
    <col min="259" max="259" width="22.5703125" style="2" customWidth="1"/>
    <col min="260" max="260" width="7" style="2" customWidth="1"/>
    <col min="261" max="261" width="20.85546875" style="2" customWidth="1"/>
    <col min="262" max="262" width="17.140625" style="2" customWidth="1"/>
    <col min="263" max="263" width="16.5703125" style="2" customWidth="1"/>
    <col min="264" max="264" width="20.28515625" style="2" customWidth="1"/>
    <col min="265" max="265" width="15.42578125" style="2" customWidth="1"/>
    <col min="266" max="266" width="12.5703125" style="2" customWidth="1"/>
    <col min="267" max="504" width="9.140625" style="2"/>
    <col min="505" max="505" width="6.7109375" style="2" customWidth="1"/>
    <col min="506" max="506" width="14.7109375" style="2" customWidth="1"/>
    <col min="507" max="507" width="12.28515625" style="2" customWidth="1"/>
    <col min="508" max="508" width="84.42578125" style="2" customWidth="1"/>
    <col min="509" max="509" width="11.5703125" style="2" customWidth="1"/>
    <col min="510" max="510" width="9.42578125" style="2" customWidth="1"/>
    <col min="511" max="512" width="14.28515625" style="2" customWidth="1"/>
    <col min="513" max="514" width="19.7109375" style="2" customWidth="1"/>
    <col min="515" max="515" width="22.5703125" style="2" customWidth="1"/>
    <col min="516" max="516" width="7" style="2" customWidth="1"/>
    <col min="517" max="517" width="20.85546875" style="2" customWidth="1"/>
    <col min="518" max="518" width="17.140625" style="2" customWidth="1"/>
    <col min="519" max="519" width="16.5703125" style="2" customWidth="1"/>
    <col min="520" max="520" width="20.28515625" style="2" customWidth="1"/>
    <col min="521" max="521" width="15.42578125" style="2" customWidth="1"/>
    <col min="522" max="522" width="12.5703125" style="2" customWidth="1"/>
    <col min="523" max="760" width="9.140625" style="2"/>
    <col min="761" max="761" width="6.7109375" style="2" customWidth="1"/>
    <col min="762" max="762" width="14.7109375" style="2" customWidth="1"/>
    <col min="763" max="763" width="12.28515625" style="2" customWidth="1"/>
    <col min="764" max="764" width="84.42578125" style="2" customWidth="1"/>
    <col min="765" max="765" width="11.5703125" style="2" customWidth="1"/>
    <col min="766" max="766" width="9.42578125" style="2" customWidth="1"/>
    <col min="767" max="768" width="14.28515625" style="2" customWidth="1"/>
    <col min="769" max="770" width="19.7109375" style="2" customWidth="1"/>
    <col min="771" max="771" width="22.5703125" style="2" customWidth="1"/>
    <col min="772" max="772" width="7" style="2" customWidth="1"/>
    <col min="773" max="773" width="20.85546875" style="2" customWidth="1"/>
    <col min="774" max="774" width="17.140625" style="2" customWidth="1"/>
    <col min="775" max="775" width="16.5703125" style="2" customWidth="1"/>
    <col min="776" max="776" width="20.28515625" style="2" customWidth="1"/>
    <col min="777" max="777" width="15.42578125" style="2" customWidth="1"/>
    <col min="778" max="778" width="12.5703125" style="2" customWidth="1"/>
    <col min="779" max="1016" width="9.140625" style="2"/>
    <col min="1017" max="1017" width="6.7109375" style="2" customWidth="1"/>
    <col min="1018" max="1018" width="14.7109375" style="2" customWidth="1"/>
    <col min="1019" max="1019" width="12.28515625" style="2" customWidth="1"/>
    <col min="1020" max="1020" width="84.42578125" style="2" customWidth="1"/>
    <col min="1021" max="1021" width="11.5703125" style="2" customWidth="1"/>
    <col min="1022" max="1022" width="9.42578125" style="2" customWidth="1"/>
    <col min="1023" max="1024" width="14.28515625" style="2" customWidth="1"/>
    <col min="1025" max="1026" width="19.7109375" style="2" customWidth="1"/>
    <col min="1027" max="1027" width="22.5703125" style="2" customWidth="1"/>
    <col min="1028" max="1028" width="7" style="2" customWidth="1"/>
    <col min="1029" max="1029" width="20.85546875" style="2" customWidth="1"/>
    <col min="1030" max="1030" width="17.140625" style="2" customWidth="1"/>
    <col min="1031" max="1031" width="16.5703125" style="2" customWidth="1"/>
    <col min="1032" max="1032" width="20.28515625" style="2" customWidth="1"/>
    <col min="1033" max="1033" width="15.42578125" style="2" customWidth="1"/>
    <col min="1034" max="1034" width="12.5703125" style="2" customWidth="1"/>
    <col min="1035" max="1272" width="9.140625" style="2"/>
    <col min="1273" max="1273" width="6.7109375" style="2" customWidth="1"/>
    <col min="1274" max="1274" width="14.7109375" style="2" customWidth="1"/>
    <col min="1275" max="1275" width="12.28515625" style="2" customWidth="1"/>
    <col min="1276" max="1276" width="84.42578125" style="2" customWidth="1"/>
    <col min="1277" max="1277" width="11.5703125" style="2" customWidth="1"/>
    <col min="1278" max="1278" width="9.42578125" style="2" customWidth="1"/>
    <col min="1279" max="1280" width="14.28515625" style="2" customWidth="1"/>
    <col min="1281" max="1282" width="19.7109375" style="2" customWidth="1"/>
    <col min="1283" max="1283" width="22.5703125" style="2" customWidth="1"/>
    <col min="1284" max="1284" width="7" style="2" customWidth="1"/>
    <col min="1285" max="1285" width="20.85546875" style="2" customWidth="1"/>
    <col min="1286" max="1286" width="17.140625" style="2" customWidth="1"/>
    <col min="1287" max="1287" width="16.5703125" style="2" customWidth="1"/>
    <col min="1288" max="1288" width="20.28515625" style="2" customWidth="1"/>
    <col min="1289" max="1289" width="15.42578125" style="2" customWidth="1"/>
    <col min="1290" max="1290" width="12.5703125" style="2" customWidth="1"/>
    <col min="1291" max="1528" width="9.140625" style="2"/>
    <col min="1529" max="1529" width="6.7109375" style="2" customWidth="1"/>
    <col min="1530" max="1530" width="14.7109375" style="2" customWidth="1"/>
    <col min="1531" max="1531" width="12.28515625" style="2" customWidth="1"/>
    <col min="1532" max="1532" width="84.42578125" style="2" customWidth="1"/>
    <col min="1533" max="1533" width="11.5703125" style="2" customWidth="1"/>
    <col min="1534" max="1534" width="9.42578125" style="2" customWidth="1"/>
    <col min="1535" max="1536" width="14.28515625" style="2" customWidth="1"/>
    <col min="1537" max="1538" width="19.7109375" style="2" customWidth="1"/>
    <col min="1539" max="1539" width="22.5703125" style="2" customWidth="1"/>
    <col min="1540" max="1540" width="7" style="2" customWidth="1"/>
    <col min="1541" max="1541" width="20.85546875" style="2" customWidth="1"/>
    <col min="1542" max="1542" width="17.140625" style="2" customWidth="1"/>
    <col min="1543" max="1543" width="16.5703125" style="2" customWidth="1"/>
    <col min="1544" max="1544" width="20.28515625" style="2" customWidth="1"/>
    <col min="1545" max="1545" width="15.42578125" style="2" customWidth="1"/>
    <col min="1546" max="1546" width="12.5703125" style="2" customWidth="1"/>
    <col min="1547" max="1784" width="9.140625" style="2"/>
    <col min="1785" max="1785" width="6.7109375" style="2" customWidth="1"/>
    <col min="1786" max="1786" width="14.7109375" style="2" customWidth="1"/>
    <col min="1787" max="1787" width="12.28515625" style="2" customWidth="1"/>
    <col min="1788" max="1788" width="84.42578125" style="2" customWidth="1"/>
    <col min="1789" max="1789" width="11.5703125" style="2" customWidth="1"/>
    <col min="1790" max="1790" width="9.42578125" style="2" customWidth="1"/>
    <col min="1791" max="1792" width="14.28515625" style="2" customWidth="1"/>
    <col min="1793" max="1794" width="19.7109375" style="2" customWidth="1"/>
    <col min="1795" max="1795" width="22.5703125" style="2" customWidth="1"/>
    <col min="1796" max="1796" width="7" style="2" customWidth="1"/>
    <col min="1797" max="1797" width="20.85546875" style="2" customWidth="1"/>
    <col min="1798" max="1798" width="17.140625" style="2" customWidth="1"/>
    <col min="1799" max="1799" width="16.5703125" style="2" customWidth="1"/>
    <col min="1800" max="1800" width="20.28515625" style="2" customWidth="1"/>
    <col min="1801" max="1801" width="15.42578125" style="2" customWidth="1"/>
    <col min="1802" max="1802" width="12.5703125" style="2" customWidth="1"/>
    <col min="1803" max="2040" width="9.140625" style="2"/>
    <col min="2041" max="2041" width="6.7109375" style="2" customWidth="1"/>
    <col min="2042" max="2042" width="14.7109375" style="2" customWidth="1"/>
    <col min="2043" max="2043" width="12.28515625" style="2" customWidth="1"/>
    <col min="2044" max="2044" width="84.42578125" style="2" customWidth="1"/>
    <col min="2045" max="2045" width="11.5703125" style="2" customWidth="1"/>
    <col min="2046" max="2046" width="9.42578125" style="2" customWidth="1"/>
    <col min="2047" max="2048" width="14.28515625" style="2" customWidth="1"/>
    <col min="2049" max="2050" width="19.7109375" style="2" customWidth="1"/>
    <col min="2051" max="2051" width="22.5703125" style="2" customWidth="1"/>
    <col min="2052" max="2052" width="7" style="2" customWidth="1"/>
    <col min="2053" max="2053" width="20.85546875" style="2" customWidth="1"/>
    <col min="2054" max="2054" width="17.140625" style="2" customWidth="1"/>
    <col min="2055" max="2055" width="16.5703125" style="2" customWidth="1"/>
    <col min="2056" max="2056" width="20.28515625" style="2" customWidth="1"/>
    <col min="2057" max="2057" width="15.42578125" style="2" customWidth="1"/>
    <col min="2058" max="2058" width="12.5703125" style="2" customWidth="1"/>
    <col min="2059" max="2296" width="9.140625" style="2"/>
    <col min="2297" max="2297" width="6.7109375" style="2" customWidth="1"/>
    <col min="2298" max="2298" width="14.7109375" style="2" customWidth="1"/>
    <col min="2299" max="2299" width="12.28515625" style="2" customWidth="1"/>
    <col min="2300" max="2300" width="84.42578125" style="2" customWidth="1"/>
    <col min="2301" max="2301" width="11.5703125" style="2" customWidth="1"/>
    <col min="2302" max="2302" width="9.42578125" style="2" customWidth="1"/>
    <col min="2303" max="2304" width="14.28515625" style="2" customWidth="1"/>
    <col min="2305" max="2306" width="19.7109375" style="2" customWidth="1"/>
    <col min="2307" max="2307" width="22.5703125" style="2" customWidth="1"/>
    <col min="2308" max="2308" width="7" style="2" customWidth="1"/>
    <col min="2309" max="2309" width="20.85546875" style="2" customWidth="1"/>
    <col min="2310" max="2310" width="17.140625" style="2" customWidth="1"/>
    <col min="2311" max="2311" width="16.5703125" style="2" customWidth="1"/>
    <col min="2312" max="2312" width="20.28515625" style="2" customWidth="1"/>
    <col min="2313" max="2313" width="15.42578125" style="2" customWidth="1"/>
    <col min="2314" max="2314" width="12.5703125" style="2" customWidth="1"/>
    <col min="2315" max="2552" width="9.140625" style="2"/>
    <col min="2553" max="2553" width="6.7109375" style="2" customWidth="1"/>
    <col min="2554" max="2554" width="14.7109375" style="2" customWidth="1"/>
    <col min="2555" max="2555" width="12.28515625" style="2" customWidth="1"/>
    <col min="2556" max="2556" width="84.42578125" style="2" customWidth="1"/>
    <col min="2557" max="2557" width="11.5703125" style="2" customWidth="1"/>
    <col min="2558" max="2558" width="9.42578125" style="2" customWidth="1"/>
    <col min="2559" max="2560" width="14.28515625" style="2" customWidth="1"/>
    <col min="2561" max="2562" width="19.7109375" style="2" customWidth="1"/>
    <col min="2563" max="2563" width="22.5703125" style="2" customWidth="1"/>
    <col min="2564" max="2564" width="7" style="2" customWidth="1"/>
    <col min="2565" max="2565" width="20.85546875" style="2" customWidth="1"/>
    <col min="2566" max="2566" width="17.140625" style="2" customWidth="1"/>
    <col min="2567" max="2567" width="16.5703125" style="2" customWidth="1"/>
    <col min="2568" max="2568" width="20.28515625" style="2" customWidth="1"/>
    <col min="2569" max="2569" width="15.42578125" style="2" customWidth="1"/>
    <col min="2570" max="2570" width="12.5703125" style="2" customWidth="1"/>
    <col min="2571" max="2808" width="9.140625" style="2"/>
    <col min="2809" max="2809" width="6.7109375" style="2" customWidth="1"/>
    <col min="2810" max="2810" width="14.7109375" style="2" customWidth="1"/>
    <col min="2811" max="2811" width="12.28515625" style="2" customWidth="1"/>
    <col min="2812" max="2812" width="84.42578125" style="2" customWidth="1"/>
    <col min="2813" max="2813" width="11.5703125" style="2" customWidth="1"/>
    <col min="2814" max="2814" width="9.42578125" style="2" customWidth="1"/>
    <col min="2815" max="2816" width="14.28515625" style="2" customWidth="1"/>
    <col min="2817" max="2818" width="19.7109375" style="2" customWidth="1"/>
    <col min="2819" max="2819" width="22.5703125" style="2" customWidth="1"/>
    <col min="2820" max="2820" width="7" style="2" customWidth="1"/>
    <col min="2821" max="2821" width="20.85546875" style="2" customWidth="1"/>
    <col min="2822" max="2822" width="17.140625" style="2" customWidth="1"/>
    <col min="2823" max="2823" width="16.5703125" style="2" customWidth="1"/>
    <col min="2824" max="2824" width="20.28515625" style="2" customWidth="1"/>
    <col min="2825" max="2825" width="15.42578125" style="2" customWidth="1"/>
    <col min="2826" max="2826" width="12.5703125" style="2" customWidth="1"/>
    <col min="2827" max="3064" width="9.140625" style="2"/>
    <col min="3065" max="3065" width="6.7109375" style="2" customWidth="1"/>
    <col min="3066" max="3066" width="14.7109375" style="2" customWidth="1"/>
    <col min="3067" max="3067" width="12.28515625" style="2" customWidth="1"/>
    <col min="3068" max="3068" width="84.42578125" style="2" customWidth="1"/>
    <col min="3069" max="3069" width="11.5703125" style="2" customWidth="1"/>
    <col min="3070" max="3070" width="9.42578125" style="2" customWidth="1"/>
    <col min="3071" max="3072" width="14.28515625" style="2" customWidth="1"/>
    <col min="3073" max="3074" width="19.7109375" style="2" customWidth="1"/>
    <col min="3075" max="3075" width="22.5703125" style="2" customWidth="1"/>
    <col min="3076" max="3076" width="7" style="2" customWidth="1"/>
    <col min="3077" max="3077" width="20.85546875" style="2" customWidth="1"/>
    <col min="3078" max="3078" width="17.140625" style="2" customWidth="1"/>
    <col min="3079" max="3079" width="16.5703125" style="2" customWidth="1"/>
    <col min="3080" max="3080" width="20.28515625" style="2" customWidth="1"/>
    <col min="3081" max="3081" width="15.42578125" style="2" customWidth="1"/>
    <col min="3082" max="3082" width="12.5703125" style="2" customWidth="1"/>
    <col min="3083" max="3320" width="9.140625" style="2"/>
    <col min="3321" max="3321" width="6.7109375" style="2" customWidth="1"/>
    <col min="3322" max="3322" width="14.7109375" style="2" customWidth="1"/>
    <col min="3323" max="3323" width="12.28515625" style="2" customWidth="1"/>
    <col min="3324" max="3324" width="84.42578125" style="2" customWidth="1"/>
    <col min="3325" max="3325" width="11.5703125" style="2" customWidth="1"/>
    <col min="3326" max="3326" width="9.42578125" style="2" customWidth="1"/>
    <col min="3327" max="3328" width="14.28515625" style="2" customWidth="1"/>
    <col min="3329" max="3330" width="19.7109375" style="2" customWidth="1"/>
    <col min="3331" max="3331" width="22.5703125" style="2" customWidth="1"/>
    <col min="3332" max="3332" width="7" style="2" customWidth="1"/>
    <col min="3333" max="3333" width="20.85546875" style="2" customWidth="1"/>
    <col min="3334" max="3334" width="17.140625" style="2" customWidth="1"/>
    <col min="3335" max="3335" width="16.5703125" style="2" customWidth="1"/>
    <col min="3336" max="3336" width="20.28515625" style="2" customWidth="1"/>
    <col min="3337" max="3337" width="15.42578125" style="2" customWidth="1"/>
    <col min="3338" max="3338" width="12.5703125" style="2" customWidth="1"/>
    <col min="3339" max="3576" width="9.140625" style="2"/>
    <col min="3577" max="3577" width="6.7109375" style="2" customWidth="1"/>
    <col min="3578" max="3578" width="14.7109375" style="2" customWidth="1"/>
    <col min="3579" max="3579" width="12.28515625" style="2" customWidth="1"/>
    <col min="3580" max="3580" width="84.42578125" style="2" customWidth="1"/>
    <col min="3581" max="3581" width="11.5703125" style="2" customWidth="1"/>
    <col min="3582" max="3582" width="9.42578125" style="2" customWidth="1"/>
    <col min="3583" max="3584" width="14.28515625" style="2" customWidth="1"/>
    <col min="3585" max="3586" width="19.7109375" style="2" customWidth="1"/>
    <col min="3587" max="3587" width="22.5703125" style="2" customWidth="1"/>
    <col min="3588" max="3588" width="7" style="2" customWidth="1"/>
    <col min="3589" max="3589" width="20.85546875" style="2" customWidth="1"/>
    <col min="3590" max="3590" width="17.140625" style="2" customWidth="1"/>
    <col min="3591" max="3591" width="16.5703125" style="2" customWidth="1"/>
    <col min="3592" max="3592" width="20.28515625" style="2" customWidth="1"/>
    <col min="3593" max="3593" width="15.42578125" style="2" customWidth="1"/>
    <col min="3594" max="3594" width="12.5703125" style="2" customWidth="1"/>
    <col min="3595" max="3832" width="9.140625" style="2"/>
    <col min="3833" max="3833" width="6.7109375" style="2" customWidth="1"/>
    <col min="3834" max="3834" width="14.7109375" style="2" customWidth="1"/>
    <col min="3835" max="3835" width="12.28515625" style="2" customWidth="1"/>
    <col min="3836" max="3836" width="84.42578125" style="2" customWidth="1"/>
    <col min="3837" max="3837" width="11.5703125" style="2" customWidth="1"/>
    <col min="3838" max="3838" width="9.42578125" style="2" customWidth="1"/>
    <col min="3839" max="3840" width="14.28515625" style="2" customWidth="1"/>
    <col min="3841" max="3842" width="19.7109375" style="2" customWidth="1"/>
    <col min="3843" max="3843" width="22.5703125" style="2" customWidth="1"/>
    <col min="3844" max="3844" width="7" style="2" customWidth="1"/>
    <col min="3845" max="3845" width="20.85546875" style="2" customWidth="1"/>
    <col min="3846" max="3846" width="17.140625" style="2" customWidth="1"/>
    <col min="3847" max="3847" width="16.5703125" style="2" customWidth="1"/>
    <col min="3848" max="3848" width="20.28515625" style="2" customWidth="1"/>
    <col min="3849" max="3849" width="15.42578125" style="2" customWidth="1"/>
    <col min="3850" max="3850" width="12.5703125" style="2" customWidth="1"/>
    <col min="3851" max="4088" width="9.140625" style="2"/>
    <col min="4089" max="4089" width="6.7109375" style="2" customWidth="1"/>
    <col min="4090" max="4090" width="14.7109375" style="2" customWidth="1"/>
    <col min="4091" max="4091" width="12.28515625" style="2" customWidth="1"/>
    <col min="4092" max="4092" width="84.42578125" style="2" customWidth="1"/>
    <col min="4093" max="4093" width="11.5703125" style="2" customWidth="1"/>
    <col min="4094" max="4094" width="9.42578125" style="2" customWidth="1"/>
    <col min="4095" max="4096" width="14.28515625" style="2" customWidth="1"/>
    <col min="4097" max="4098" width="19.7109375" style="2" customWidth="1"/>
    <col min="4099" max="4099" width="22.5703125" style="2" customWidth="1"/>
    <col min="4100" max="4100" width="7" style="2" customWidth="1"/>
    <col min="4101" max="4101" width="20.85546875" style="2" customWidth="1"/>
    <col min="4102" max="4102" width="17.140625" style="2" customWidth="1"/>
    <col min="4103" max="4103" width="16.5703125" style="2" customWidth="1"/>
    <col min="4104" max="4104" width="20.28515625" style="2" customWidth="1"/>
    <col min="4105" max="4105" width="15.42578125" style="2" customWidth="1"/>
    <col min="4106" max="4106" width="12.5703125" style="2" customWidth="1"/>
    <col min="4107" max="4344" width="9.140625" style="2"/>
    <col min="4345" max="4345" width="6.7109375" style="2" customWidth="1"/>
    <col min="4346" max="4346" width="14.7109375" style="2" customWidth="1"/>
    <col min="4347" max="4347" width="12.28515625" style="2" customWidth="1"/>
    <col min="4348" max="4348" width="84.42578125" style="2" customWidth="1"/>
    <col min="4349" max="4349" width="11.5703125" style="2" customWidth="1"/>
    <col min="4350" max="4350" width="9.42578125" style="2" customWidth="1"/>
    <col min="4351" max="4352" width="14.28515625" style="2" customWidth="1"/>
    <col min="4353" max="4354" width="19.7109375" style="2" customWidth="1"/>
    <col min="4355" max="4355" width="22.5703125" style="2" customWidth="1"/>
    <col min="4356" max="4356" width="7" style="2" customWidth="1"/>
    <col min="4357" max="4357" width="20.85546875" style="2" customWidth="1"/>
    <col min="4358" max="4358" width="17.140625" style="2" customWidth="1"/>
    <col min="4359" max="4359" width="16.5703125" style="2" customWidth="1"/>
    <col min="4360" max="4360" width="20.28515625" style="2" customWidth="1"/>
    <col min="4361" max="4361" width="15.42578125" style="2" customWidth="1"/>
    <col min="4362" max="4362" width="12.5703125" style="2" customWidth="1"/>
    <col min="4363" max="4600" width="9.140625" style="2"/>
    <col min="4601" max="4601" width="6.7109375" style="2" customWidth="1"/>
    <col min="4602" max="4602" width="14.7109375" style="2" customWidth="1"/>
    <col min="4603" max="4603" width="12.28515625" style="2" customWidth="1"/>
    <col min="4604" max="4604" width="84.42578125" style="2" customWidth="1"/>
    <col min="4605" max="4605" width="11.5703125" style="2" customWidth="1"/>
    <col min="4606" max="4606" width="9.42578125" style="2" customWidth="1"/>
    <col min="4607" max="4608" width="14.28515625" style="2" customWidth="1"/>
    <col min="4609" max="4610" width="19.7109375" style="2" customWidth="1"/>
    <col min="4611" max="4611" width="22.5703125" style="2" customWidth="1"/>
    <col min="4612" max="4612" width="7" style="2" customWidth="1"/>
    <col min="4613" max="4613" width="20.85546875" style="2" customWidth="1"/>
    <col min="4614" max="4614" width="17.140625" style="2" customWidth="1"/>
    <col min="4615" max="4615" width="16.5703125" style="2" customWidth="1"/>
    <col min="4616" max="4616" width="20.28515625" style="2" customWidth="1"/>
    <col min="4617" max="4617" width="15.42578125" style="2" customWidth="1"/>
    <col min="4618" max="4618" width="12.5703125" style="2" customWidth="1"/>
    <col min="4619" max="4856" width="9.140625" style="2"/>
    <col min="4857" max="4857" width="6.7109375" style="2" customWidth="1"/>
    <col min="4858" max="4858" width="14.7109375" style="2" customWidth="1"/>
    <col min="4859" max="4859" width="12.28515625" style="2" customWidth="1"/>
    <col min="4860" max="4860" width="84.42578125" style="2" customWidth="1"/>
    <col min="4861" max="4861" width="11.5703125" style="2" customWidth="1"/>
    <col min="4862" max="4862" width="9.42578125" style="2" customWidth="1"/>
    <col min="4863" max="4864" width="14.28515625" style="2" customWidth="1"/>
    <col min="4865" max="4866" width="19.7109375" style="2" customWidth="1"/>
    <col min="4867" max="4867" width="22.5703125" style="2" customWidth="1"/>
    <col min="4868" max="4868" width="7" style="2" customWidth="1"/>
    <col min="4869" max="4869" width="20.85546875" style="2" customWidth="1"/>
    <col min="4870" max="4870" width="17.140625" style="2" customWidth="1"/>
    <col min="4871" max="4871" width="16.5703125" style="2" customWidth="1"/>
    <col min="4872" max="4872" width="20.28515625" style="2" customWidth="1"/>
    <col min="4873" max="4873" width="15.42578125" style="2" customWidth="1"/>
    <col min="4874" max="4874" width="12.5703125" style="2" customWidth="1"/>
    <col min="4875" max="5112" width="9.140625" style="2"/>
    <col min="5113" max="5113" width="6.7109375" style="2" customWidth="1"/>
    <col min="5114" max="5114" width="14.7109375" style="2" customWidth="1"/>
    <col min="5115" max="5115" width="12.28515625" style="2" customWidth="1"/>
    <col min="5116" max="5116" width="84.42578125" style="2" customWidth="1"/>
    <col min="5117" max="5117" width="11.5703125" style="2" customWidth="1"/>
    <col min="5118" max="5118" width="9.42578125" style="2" customWidth="1"/>
    <col min="5119" max="5120" width="14.28515625" style="2" customWidth="1"/>
    <col min="5121" max="5122" width="19.7109375" style="2" customWidth="1"/>
    <col min="5123" max="5123" width="22.5703125" style="2" customWidth="1"/>
    <col min="5124" max="5124" width="7" style="2" customWidth="1"/>
    <col min="5125" max="5125" width="20.85546875" style="2" customWidth="1"/>
    <col min="5126" max="5126" width="17.140625" style="2" customWidth="1"/>
    <col min="5127" max="5127" width="16.5703125" style="2" customWidth="1"/>
    <col min="5128" max="5128" width="20.28515625" style="2" customWidth="1"/>
    <col min="5129" max="5129" width="15.42578125" style="2" customWidth="1"/>
    <col min="5130" max="5130" width="12.5703125" style="2" customWidth="1"/>
    <col min="5131" max="5368" width="9.140625" style="2"/>
    <col min="5369" max="5369" width="6.7109375" style="2" customWidth="1"/>
    <col min="5370" max="5370" width="14.7109375" style="2" customWidth="1"/>
    <col min="5371" max="5371" width="12.28515625" style="2" customWidth="1"/>
    <col min="5372" max="5372" width="84.42578125" style="2" customWidth="1"/>
    <col min="5373" max="5373" width="11.5703125" style="2" customWidth="1"/>
    <col min="5374" max="5374" width="9.42578125" style="2" customWidth="1"/>
    <col min="5375" max="5376" width="14.28515625" style="2" customWidth="1"/>
    <col min="5377" max="5378" width="19.7109375" style="2" customWidth="1"/>
    <col min="5379" max="5379" width="22.5703125" style="2" customWidth="1"/>
    <col min="5380" max="5380" width="7" style="2" customWidth="1"/>
    <col min="5381" max="5381" width="20.85546875" style="2" customWidth="1"/>
    <col min="5382" max="5382" width="17.140625" style="2" customWidth="1"/>
    <col min="5383" max="5383" width="16.5703125" style="2" customWidth="1"/>
    <col min="5384" max="5384" width="20.28515625" style="2" customWidth="1"/>
    <col min="5385" max="5385" width="15.42578125" style="2" customWidth="1"/>
    <col min="5386" max="5386" width="12.5703125" style="2" customWidth="1"/>
    <col min="5387" max="5624" width="9.140625" style="2"/>
    <col min="5625" max="5625" width="6.7109375" style="2" customWidth="1"/>
    <col min="5626" max="5626" width="14.7109375" style="2" customWidth="1"/>
    <col min="5627" max="5627" width="12.28515625" style="2" customWidth="1"/>
    <col min="5628" max="5628" width="84.42578125" style="2" customWidth="1"/>
    <col min="5629" max="5629" width="11.5703125" style="2" customWidth="1"/>
    <col min="5630" max="5630" width="9.42578125" style="2" customWidth="1"/>
    <col min="5631" max="5632" width="14.28515625" style="2" customWidth="1"/>
    <col min="5633" max="5634" width="19.7109375" style="2" customWidth="1"/>
    <col min="5635" max="5635" width="22.5703125" style="2" customWidth="1"/>
    <col min="5636" max="5636" width="7" style="2" customWidth="1"/>
    <col min="5637" max="5637" width="20.85546875" style="2" customWidth="1"/>
    <col min="5638" max="5638" width="17.140625" style="2" customWidth="1"/>
    <col min="5639" max="5639" width="16.5703125" style="2" customWidth="1"/>
    <col min="5640" max="5640" width="20.28515625" style="2" customWidth="1"/>
    <col min="5641" max="5641" width="15.42578125" style="2" customWidth="1"/>
    <col min="5642" max="5642" width="12.5703125" style="2" customWidth="1"/>
    <col min="5643" max="5880" width="9.140625" style="2"/>
    <col min="5881" max="5881" width="6.7109375" style="2" customWidth="1"/>
    <col min="5882" max="5882" width="14.7109375" style="2" customWidth="1"/>
    <col min="5883" max="5883" width="12.28515625" style="2" customWidth="1"/>
    <col min="5884" max="5884" width="84.42578125" style="2" customWidth="1"/>
    <col min="5885" max="5885" width="11.5703125" style="2" customWidth="1"/>
    <col min="5886" max="5886" width="9.42578125" style="2" customWidth="1"/>
    <col min="5887" max="5888" width="14.28515625" style="2" customWidth="1"/>
    <col min="5889" max="5890" width="19.7109375" style="2" customWidth="1"/>
    <col min="5891" max="5891" width="22.5703125" style="2" customWidth="1"/>
    <col min="5892" max="5892" width="7" style="2" customWidth="1"/>
    <col min="5893" max="5893" width="20.85546875" style="2" customWidth="1"/>
    <col min="5894" max="5894" width="17.140625" style="2" customWidth="1"/>
    <col min="5895" max="5895" width="16.5703125" style="2" customWidth="1"/>
    <col min="5896" max="5896" width="20.28515625" style="2" customWidth="1"/>
    <col min="5897" max="5897" width="15.42578125" style="2" customWidth="1"/>
    <col min="5898" max="5898" width="12.5703125" style="2" customWidth="1"/>
    <col min="5899" max="6136" width="9.140625" style="2"/>
    <col min="6137" max="6137" width="6.7109375" style="2" customWidth="1"/>
    <col min="6138" max="6138" width="14.7109375" style="2" customWidth="1"/>
    <col min="6139" max="6139" width="12.28515625" style="2" customWidth="1"/>
    <col min="6140" max="6140" width="84.42578125" style="2" customWidth="1"/>
    <col min="6141" max="6141" width="11.5703125" style="2" customWidth="1"/>
    <col min="6142" max="6142" width="9.42578125" style="2" customWidth="1"/>
    <col min="6143" max="6144" width="14.28515625" style="2" customWidth="1"/>
    <col min="6145" max="6146" width="19.7109375" style="2" customWidth="1"/>
    <col min="6147" max="6147" width="22.5703125" style="2" customWidth="1"/>
    <col min="6148" max="6148" width="7" style="2" customWidth="1"/>
    <col min="6149" max="6149" width="20.85546875" style="2" customWidth="1"/>
    <col min="6150" max="6150" width="17.140625" style="2" customWidth="1"/>
    <col min="6151" max="6151" width="16.5703125" style="2" customWidth="1"/>
    <col min="6152" max="6152" width="20.28515625" style="2" customWidth="1"/>
    <col min="6153" max="6153" width="15.42578125" style="2" customWidth="1"/>
    <col min="6154" max="6154" width="12.5703125" style="2" customWidth="1"/>
    <col min="6155" max="6392" width="9.140625" style="2"/>
    <col min="6393" max="6393" width="6.7109375" style="2" customWidth="1"/>
    <col min="6394" max="6394" width="14.7109375" style="2" customWidth="1"/>
    <col min="6395" max="6395" width="12.28515625" style="2" customWidth="1"/>
    <col min="6396" max="6396" width="84.42578125" style="2" customWidth="1"/>
    <col min="6397" max="6397" width="11.5703125" style="2" customWidth="1"/>
    <col min="6398" max="6398" width="9.42578125" style="2" customWidth="1"/>
    <col min="6399" max="6400" width="14.28515625" style="2" customWidth="1"/>
    <col min="6401" max="6402" width="19.7109375" style="2" customWidth="1"/>
    <col min="6403" max="6403" width="22.5703125" style="2" customWidth="1"/>
    <col min="6404" max="6404" width="7" style="2" customWidth="1"/>
    <col min="6405" max="6405" width="20.85546875" style="2" customWidth="1"/>
    <col min="6406" max="6406" width="17.140625" style="2" customWidth="1"/>
    <col min="6407" max="6407" width="16.5703125" style="2" customWidth="1"/>
    <col min="6408" max="6408" width="20.28515625" style="2" customWidth="1"/>
    <col min="6409" max="6409" width="15.42578125" style="2" customWidth="1"/>
    <col min="6410" max="6410" width="12.5703125" style="2" customWidth="1"/>
    <col min="6411" max="6648" width="9.140625" style="2"/>
    <col min="6649" max="6649" width="6.7109375" style="2" customWidth="1"/>
    <col min="6650" max="6650" width="14.7109375" style="2" customWidth="1"/>
    <col min="6651" max="6651" width="12.28515625" style="2" customWidth="1"/>
    <col min="6652" max="6652" width="84.42578125" style="2" customWidth="1"/>
    <col min="6653" max="6653" width="11.5703125" style="2" customWidth="1"/>
    <col min="6654" max="6654" width="9.42578125" style="2" customWidth="1"/>
    <col min="6655" max="6656" width="14.28515625" style="2" customWidth="1"/>
    <col min="6657" max="6658" width="19.7109375" style="2" customWidth="1"/>
    <col min="6659" max="6659" width="22.5703125" style="2" customWidth="1"/>
    <col min="6660" max="6660" width="7" style="2" customWidth="1"/>
    <col min="6661" max="6661" width="20.85546875" style="2" customWidth="1"/>
    <col min="6662" max="6662" width="17.140625" style="2" customWidth="1"/>
    <col min="6663" max="6663" width="16.5703125" style="2" customWidth="1"/>
    <col min="6664" max="6664" width="20.28515625" style="2" customWidth="1"/>
    <col min="6665" max="6665" width="15.42578125" style="2" customWidth="1"/>
    <col min="6666" max="6666" width="12.5703125" style="2" customWidth="1"/>
    <col min="6667" max="6904" width="9.140625" style="2"/>
    <col min="6905" max="6905" width="6.7109375" style="2" customWidth="1"/>
    <col min="6906" max="6906" width="14.7109375" style="2" customWidth="1"/>
    <col min="6907" max="6907" width="12.28515625" style="2" customWidth="1"/>
    <col min="6908" max="6908" width="84.42578125" style="2" customWidth="1"/>
    <col min="6909" max="6909" width="11.5703125" style="2" customWidth="1"/>
    <col min="6910" max="6910" width="9.42578125" style="2" customWidth="1"/>
    <col min="6911" max="6912" width="14.28515625" style="2" customWidth="1"/>
    <col min="6913" max="6914" width="19.7109375" style="2" customWidth="1"/>
    <col min="6915" max="6915" width="22.5703125" style="2" customWidth="1"/>
    <col min="6916" max="6916" width="7" style="2" customWidth="1"/>
    <col min="6917" max="6917" width="20.85546875" style="2" customWidth="1"/>
    <col min="6918" max="6918" width="17.140625" style="2" customWidth="1"/>
    <col min="6919" max="6919" width="16.5703125" style="2" customWidth="1"/>
    <col min="6920" max="6920" width="20.28515625" style="2" customWidth="1"/>
    <col min="6921" max="6921" width="15.42578125" style="2" customWidth="1"/>
    <col min="6922" max="6922" width="12.5703125" style="2" customWidth="1"/>
    <col min="6923" max="7160" width="9.140625" style="2"/>
    <col min="7161" max="7161" width="6.7109375" style="2" customWidth="1"/>
    <col min="7162" max="7162" width="14.7109375" style="2" customWidth="1"/>
    <col min="7163" max="7163" width="12.28515625" style="2" customWidth="1"/>
    <col min="7164" max="7164" width="84.42578125" style="2" customWidth="1"/>
    <col min="7165" max="7165" width="11.5703125" style="2" customWidth="1"/>
    <col min="7166" max="7166" width="9.42578125" style="2" customWidth="1"/>
    <col min="7167" max="7168" width="14.28515625" style="2" customWidth="1"/>
    <col min="7169" max="7170" width="19.7109375" style="2" customWidth="1"/>
    <col min="7171" max="7171" width="22.5703125" style="2" customWidth="1"/>
    <col min="7172" max="7172" width="7" style="2" customWidth="1"/>
    <col min="7173" max="7173" width="20.85546875" style="2" customWidth="1"/>
    <col min="7174" max="7174" width="17.140625" style="2" customWidth="1"/>
    <col min="7175" max="7175" width="16.5703125" style="2" customWidth="1"/>
    <col min="7176" max="7176" width="20.28515625" style="2" customWidth="1"/>
    <col min="7177" max="7177" width="15.42578125" style="2" customWidth="1"/>
    <col min="7178" max="7178" width="12.5703125" style="2" customWidth="1"/>
    <col min="7179" max="7416" width="9.140625" style="2"/>
    <col min="7417" max="7417" width="6.7109375" style="2" customWidth="1"/>
    <col min="7418" max="7418" width="14.7109375" style="2" customWidth="1"/>
    <col min="7419" max="7419" width="12.28515625" style="2" customWidth="1"/>
    <col min="7420" max="7420" width="84.42578125" style="2" customWidth="1"/>
    <col min="7421" max="7421" width="11.5703125" style="2" customWidth="1"/>
    <col min="7422" max="7422" width="9.42578125" style="2" customWidth="1"/>
    <col min="7423" max="7424" width="14.28515625" style="2" customWidth="1"/>
    <col min="7425" max="7426" width="19.7109375" style="2" customWidth="1"/>
    <col min="7427" max="7427" width="22.5703125" style="2" customWidth="1"/>
    <col min="7428" max="7428" width="7" style="2" customWidth="1"/>
    <col min="7429" max="7429" width="20.85546875" style="2" customWidth="1"/>
    <col min="7430" max="7430" width="17.140625" style="2" customWidth="1"/>
    <col min="7431" max="7431" width="16.5703125" style="2" customWidth="1"/>
    <col min="7432" max="7432" width="20.28515625" style="2" customWidth="1"/>
    <col min="7433" max="7433" width="15.42578125" style="2" customWidth="1"/>
    <col min="7434" max="7434" width="12.5703125" style="2" customWidth="1"/>
    <col min="7435" max="7672" width="9.140625" style="2"/>
    <col min="7673" max="7673" width="6.7109375" style="2" customWidth="1"/>
    <col min="7674" max="7674" width="14.7109375" style="2" customWidth="1"/>
    <col min="7675" max="7675" width="12.28515625" style="2" customWidth="1"/>
    <col min="7676" max="7676" width="84.42578125" style="2" customWidth="1"/>
    <col min="7677" max="7677" width="11.5703125" style="2" customWidth="1"/>
    <col min="7678" max="7678" width="9.42578125" style="2" customWidth="1"/>
    <col min="7679" max="7680" width="14.28515625" style="2" customWidth="1"/>
    <col min="7681" max="7682" width="19.7109375" style="2" customWidth="1"/>
    <col min="7683" max="7683" width="22.5703125" style="2" customWidth="1"/>
    <col min="7684" max="7684" width="7" style="2" customWidth="1"/>
    <col min="7685" max="7685" width="20.85546875" style="2" customWidth="1"/>
    <col min="7686" max="7686" width="17.140625" style="2" customWidth="1"/>
    <col min="7687" max="7687" width="16.5703125" style="2" customWidth="1"/>
    <col min="7688" max="7688" width="20.28515625" style="2" customWidth="1"/>
    <col min="7689" max="7689" width="15.42578125" style="2" customWidth="1"/>
    <col min="7690" max="7690" width="12.5703125" style="2" customWidth="1"/>
    <col min="7691" max="7928" width="9.140625" style="2"/>
    <col min="7929" max="7929" width="6.7109375" style="2" customWidth="1"/>
    <col min="7930" max="7930" width="14.7109375" style="2" customWidth="1"/>
    <col min="7931" max="7931" width="12.28515625" style="2" customWidth="1"/>
    <col min="7932" max="7932" width="84.42578125" style="2" customWidth="1"/>
    <col min="7933" max="7933" width="11.5703125" style="2" customWidth="1"/>
    <col min="7934" max="7934" width="9.42578125" style="2" customWidth="1"/>
    <col min="7935" max="7936" width="14.28515625" style="2" customWidth="1"/>
    <col min="7937" max="7938" width="19.7109375" style="2" customWidth="1"/>
    <col min="7939" max="7939" width="22.5703125" style="2" customWidth="1"/>
    <col min="7940" max="7940" width="7" style="2" customWidth="1"/>
    <col min="7941" max="7941" width="20.85546875" style="2" customWidth="1"/>
    <col min="7942" max="7942" width="17.140625" style="2" customWidth="1"/>
    <col min="7943" max="7943" width="16.5703125" style="2" customWidth="1"/>
    <col min="7944" max="7944" width="20.28515625" style="2" customWidth="1"/>
    <col min="7945" max="7945" width="15.42578125" style="2" customWidth="1"/>
    <col min="7946" max="7946" width="12.5703125" style="2" customWidth="1"/>
    <col min="7947" max="8184" width="9.140625" style="2"/>
    <col min="8185" max="8185" width="6.7109375" style="2" customWidth="1"/>
    <col min="8186" max="8186" width="14.7109375" style="2" customWidth="1"/>
    <col min="8187" max="8187" width="12.28515625" style="2" customWidth="1"/>
    <col min="8188" max="8188" width="84.42578125" style="2" customWidth="1"/>
    <col min="8189" max="8189" width="11.5703125" style="2" customWidth="1"/>
    <col min="8190" max="8190" width="9.42578125" style="2" customWidth="1"/>
    <col min="8191" max="8192" width="14.28515625" style="2" customWidth="1"/>
    <col min="8193" max="8194" width="19.7109375" style="2" customWidth="1"/>
    <col min="8195" max="8195" width="22.5703125" style="2" customWidth="1"/>
    <col min="8196" max="8196" width="7" style="2" customWidth="1"/>
    <col min="8197" max="8197" width="20.85546875" style="2" customWidth="1"/>
    <col min="8198" max="8198" width="17.140625" style="2" customWidth="1"/>
    <col min="8199" max="8199" width="16.5703125" style="2" customWidth="1"/>
    <col min="8200" max="8200" width="20.28515625" style="2" customWidth="1"/>
    <col min="8201" max="8201" width="15.42578125" style="2" customWidth="1"/>
    <col min="8202" max="8202" width="12.5703125" style="2" customWidth="1"/>
    <col min="8203" max="8440" width="9.140625" style="2"/>
    <col min="8441" max="8441" width="6.7109375" style="2" customWidth="1"/>
    <col min="8442" max="8442" width="14.7109375" style="2" customWidth="1"/>
    <col min="8443" max="8443" width="12.28515625" style="2" customWidth="1"/>
    <col min="8444" max="8444" width="84.42578125" style="2" customWidth="1"/>
    <col min="8445" max="8445" width="11.5703125" style="2" customWidth="1"/>
    <col min="8446" max="8446" width="9.42578125" style="2" customWidth="1"/>
    <col min="8447" max="8448" width="14.28515625" style="2" customWidth="1"/>
    <col min="8449" max="8450" width="19.7109375" style="2" customWidth="1"/>
    <col min="8451" max="8451" width="22.5703125" style="2" customWidth="1"/>
    <col min="8452" max="8452" width="7" style="2" customWidth="1"/>
    <col min="8453" max="8453" width="20.85546875" style="2" customWidth="1"/>
    <col min="8454" max="8454" width="17.140625" style="2" customWidth="1"/>
    <col min="8455" max="8455" width="16.5703125" style="2" customWidth="1"/>
    <col min="8456" max="8456" width="20.28515625" style="2" customWidth="1"/>
    <col min="8457" max="8457" width="15.42578125" style="2" customWidth="1"/>
    <col min="8458" max="8458" width="12.5703125" style="2" customWidth="1"/>
    <col min="8459" max="8696" width="9.140625" style="2"/>
    <col min="8697" max="8697" width="6.7109375" style="2" customWidth="1"/>
    <col min="8698" max="8698" width="14.7109375" style="2" customWidth="1"/>
    <col min="8699" max="8699" width="12.28515625" style="2" customWidth="1"/>
    <col min="8700" max="8700" width="84.42578125" style="2" customWidth="1"/>
    <col min="8701" max="8701" width="11.5703125" style="2" customWidth="1"/>
    <col min="8702" max="8702" width="9.42578125" style="2" customWidth="1"/>
    <col min="8703" max="8704" width="14.28515625" style="2" customWidth="1"/>
    <col min="8705" max="8706" width="19.7109375" style="2" customWidth="1"/>
    <col min="8707" max="8707" width="22.5703125" style="2" customWidth="1"/>
    <col min="8708" max="8708" width="7" style="2" customWidth="1"/>
    <col min="8709" max="8709" width="20.85546875" style="2" customWidth="1"/>
    <col min="8710" max="8710" width="17.140625" style="2" customWidth="1"/>
    <col min="8711" max="8711" width="16.5703125" style="2" customWidth="1"/>
    <col min="8712" max="8712" width="20.28515625" style="2" customWidth="1"/>
    <col min="8713" max="8713" width="15.42578125" style="2" customWidth="1"/>
    <col min="8714" max="8714" width="12.5703125" style="2" customWidth="1"/>
    <col min="8715" max="8952" width="9.140625" style="2"/>
    <col min="8953" max="8953" width="6.7109375" style="2" customWidth="1"/>
    <col min="8954" max="8954" width="14.7109375" style="2" customWidth="1"/>
    <col min="8955" max="8955" width="12.28515625" style="2" customWidth="1"/>
    <col min="8956" max="8956" width="84.42578125" style="2" customWidth="1"/>
    <col min="8957" max="8957" width="11.5703125" style="2" customWidth="1"/>
    <col min="8958" max="8958" width="9.42578125" style="2" customWidth="1"/>
    <col min="8959" max="8960" width="14.28515625" style="2" customWidth="1"/>
    <col min="8961" max="8962" width="19.7109375" style="2" customWidth="1"/>
    <col min="8963" max="8963" width="22.5703125" style="2" customWidth="1"/>
    <col min="8964" max="8964" width="7" style="2" customWidth="1"/>
    <col min="8965" max="8965" width="20.85546875" style="2" customWidth="1"/>
    <col min="8966" max="8966" width="17.140625" style="2" customWidth="1"/>
    <col min="8967" max="8967" width="16.5703125" style="2" customWidth="1"/>
    <col min="8968" max="8968" width="20.28515625" style="2" customWidth="1"/>
    <col min="8969" max="8969" width="15.42578125" style="2" customWidth="1"/>
    <col min="8970" max="8970" width="12.5703125" style="2" customWidth="1"/>
    <col min="8971" max="9208" width="9.140625" style="2"/>
    <col min="9209" max="9209" width="6.7109375" style="2" customWidth="1"/>
    <col min="9210" max="9210" width="14.7109375" style="2" customWidth="1"/>
    <col min="9211" max="9211" width="12.28515625" style="2" customWidth="1"/>
    <col min="9212" max="9212" width="84.42578125" style="2" customWidth="1"/>
    <col min="9213" max="9213" width="11.5703125" style="2" customWidth="1"/>
    <col min="9214" max="9214" width="9.42578125" style="2" customWidth="1"/>
    <col min="9215" max="9216" width="14.28515625" style="2" customWidth="1"/>
    <col min="9217" max="9218" width="19.7109375" style="2" customWidth="1"/>
    <col min="9219" max="9219" width="22.5703125" style="2" customWidth="1"/>
    <col min="9220" max="9220" width="7" style="2" customWidth="1"/>
    <col min="9221" max="9221" width="20.85546875" style="2" customWidth="1"/>
    <col min="9222" max="9222" width="17.140625" style="2" customWidth="1"/>
    <col min="9223" max="9223" width="16.5703125" style="2" customWidth="1"/>
    <col min="9224" max="9224" width="20.28515625" style="2" customWidth="1"/>
    <col min="9225" max="9225" width="15.42578125" style="2" customWidth="1"/>
    <col min="9226" max="9226" width="12.5703125" style="2" customWidth="1"/>
    <col min="9227" max="9464" width="9.140625" style="2"/>
    <col min="9465" max="9465" width="6.7109375" style="2" customWidth="1"/>
    <col min="9466" max="9466" width="14.7109375" style="2" customWidth="1"/>
    <col min="9467" max="9467" width="12.28515625" style="2" customWidth="1"/>
    <col min="9468" max="9468" width="84.42578125" style="2" customWidth="1"/>
    <col min="9469" max="9469" width="11.5703125" style="2" customWidth="1"/>
    <col min="9470" max="9470" width="9.42578125" style="2" customWidth="1"/>
    <col min="9471" max="9472" width="14.28515625" style="2" customWidth="1"/>
    <col min="9473" max="9474" width="19.7109375" style="2" customWidth="1"/>
    <col min="9475" max="9475" width="22.5703125" style="2" customWidth="1"/>
    <col min="9476" max="9476" width="7" style="2" customWidth="1"/>
    <col min="9477" max="9477" width="20.85546875" style="2" customWidth="1"/>
    <col min="9478" max="9478" width="17.140625" style="2" customWidth="1"/>
    <col min="9479" max="9479" width="16.5703125" style="2" customWidth="1"/>
    <col min="9480" max="9480" width="20.28515625" style="2" customWidth="1"/>
    <col min="9481" max="9481" width="15.42578125" style="2" customWidth="1"/>
    <col min="9482" max="9482" width="12.5703125" style="2" customWidth="1"/>
    <col min="9483" max="9720" width="9.140625" style="2"/>
    <col min="9721" max="9721" width="6.7109375" style="2" customWidth="1"/>
    <col min="9722" max="9722" width="14.7109375" style="2" customWidth="1"/>
    <col min="9723" max="9723" width="12.28515625" style="2" customWidth="1"/>
    <col min="9724" max="9724" width="84.42578125" style="2" customWidth="1"/>
    <col min="9725" max="9725" width="11.5703125" style="2" customWidth="1"/>
    <col min="9726" max="9726" width="9.42578125" style="2" customWidth="1"/>
    <col min="9727" max="9728" width="14.28515625" style="2" customWidth="1"/>
    <col min="9729" max="9730" width="19.7109375" style="2" customWidth="1"/>
    <col min="9731" max="9731" width="22.5703125" style="2" customWidth="1"/>
    <col min="9732" max="9732" width="7" style="2" customWidth="1"/>
    <col min="9733" max="9733" width="20.85546875" style="2" customWidth="1"/>
    <col min="9734" max="9734" width="17.140625" style="2" customWidth="1"/>
    <col min="9735" max="9735" width="16.5703125" style="2" customWidth="1"/>
    <col min="9736" max="9736" width="20.28515625" style="2" customWidth="1"/>
    <col min="9737" max="9737" width="15.42578125" style="2" customWidth="1"/>
    <col min="9738" max="9738" width="12.5703125" style="2" customWidth="1"/>
    <col min="9739" max="9976" width="9.140625" style="2"/>
    <col min="9977" max="9977" width="6.7109375" style="2" customWidth="1"/>
    <col min="9978" max="9978" width="14.7109375" style="2" customWidth="1"/>
    <col min="9979" max="9979" width="12.28515625" style="2" customWidth="1"/>
    <col min="9980" max="9980" width="84.42578125" style="2" customWidth="1"/>
    <col min="9981" max="9981" width="11.5703125" style="2" customWidth="1"/>
    <col min="9982" max="9982" width="9.42578125" style="2" customWidth="1"/>
    <col min="9983" max="9984" width="14.28515625" style="2" customWidth="1"/>
    <col min="9985" max="9986" width="19.7109375" style="2" customWidth="1"/>
    <col min="9987" max="9987" width="22.5703125" style="2" customWidth="1"/>
    <col min="9988" max="9988" width="7" style="2" customWidth="1"/>
    <col min="9989" max="9989" width="20.85546875" style="2" customWidth="1"/>
    <col min="9990" max="9990" width="17.140625" style="2" customWidth="1"/>
    <col min="9991" max="9991" width="16.5703125" style="2" customWidth="1"/>
    <col min="9992" max="9992" width="20.28515625" style="2" customWidth="1"/>
    <col min="9993" max="9993" width="15.42578125" style="2" customWidth="1"/>
    <col min="9994" max="9994" width="12.5703125" style="2" customWidth="1"/>
    <col min="9995" max="10232" width="9.140625" style="2"/>
    <col min="10233" max="10233" width="6.7109375" style="2" customWidth="1"/>
    <col min="10234" max="10234" width="14.7109375" style="2" customWidth="1"/>
    <col min="10235" max="10235" width="12.28515625" style="2" customWidth="1"/>
    <col min="10236" max="10236" width="84.42578125" style="2" customWidth="1"/>
    <col min="10237" max="10237" width="11.5703125" style="2" customWidth="1"/>
    <col min="10238" max="10238" width="9.42578125" style="2" customWidth="1"/>
    <col min="10239" max="10240" width="14.28515625" style="2" customWidth="1"/>
    <col min="10241" max="10242" width="19.7109375" style="2" customWidth="1"/>
    <col min="10243" max="10243" width="22.5703125" style="2" customWidth="1"/>
    <col min="10244" max="10244" width="7" style="2" customWidth="1"/>
    <col min="10245" max="10245" width="20.85546875" style="2" customWidth="1"/>
    <col min="10246" max="10246" width="17.140625" style="2" customWidth="1"/>
    <col min="10247" max="10247" width="16.5703125" style="2" customWidth="1"/>
    <col min="10248" max="10248" width="20.28515625" style="2" customWidth="1"/>
    <col min="10249" max="10249" width="15.42578125" style="2" customWidth="1"/>
    <col min="10250" max="10250" width="12.5703125" style="2" customWidth="1"/>
    <col min="10251" max="10488" width="9.140625" style="2"/>
    <col min="10489" max="10489" width="6.7109375" style="2" customWidth="1"/>
    <col min="10490" max="10490" width="14.7109375" style="2" customWidth="1"/>
    <col min="10491" max="10491" width="12.28515625" style="2" customWidth="1"/>
    <col min="10492" max="10492" width="84.42578125" style="2" customWidth="1"/>
    <col min="10493" max="10493" width="11.5703125" style="2" customWidth="1"/>
    <col min="10494" max="10494" width="9.42578125" style="2" customWidth="1"/>
    <col min="10495" max="10496" width="14.28515625" style="2" customWidth="1"/>
    <col min="10497" max="10498" width="19.7109375" style="2" customWidth="1"/>
    <col min="10499" max="10499" width="22.5703125" style="2" customWidth="1"/>
    <col min="10500" max="10500" width="7" style="2" customWidth="1"/>
    <col min="10501" max="10501" width="20.85546875" style="2" customWidth="1"/>
    <col min="10502" max="10502" width="17.140625" style="2" customWidth="1"/>
    <col min="10503" max="10503" width="16.5703125" style="2" customWidth="1"/>
    <col min="10504" max="10504" width="20.28515625" style="2" customWidth="1"/>
    <col min="10505" max="10505" width="15.42578125" style="2" customWidth="1"/>
    <col min="10506" max="10506" width="12.5703125" style="2" customWidth="1"/>
    <col min="10507" max="10744" width="9.140625" style="2"/>
    <col min="10745" max="10745" width="6.7109375" style="2" customWidth="1"/>
    <col min="10746" max="10746" width="14.7109375" style="2" customWidth="1"/>
    <col min="10747" max="10747" width="12.28515625" style="2" customWidth="1"/>
    <col min="10748" max="10748" width="84.42578125" style="2" customWidth="1"/>
    <col min="10749" max="10749" width="11.5703125" style="2" customWidth="1"/>
    <col min="10750" max="10750" width="9.42578125" style="2" customWidth="1"/>
    <col min="10751" max="10752" width="14.28515625" style="2" customWidth="1"/>
    <col min="10753" max="10754" width="19.7109375" style="2" customWidth="1"/>
    <col min="10755" max="10755" width="22.5703125" style="2" customWidth="1"/>
    <col min="10756" max="10756" width="7" style="2" customWidth="1"/>
    <col min="10757" max="10757" width="20.85546875" style="2" customWidth="1"/>
    <col min="10758" max="10758" width="17.140625" style="2" customWidth="1"/>
    <col min="10759" max="10759" width="16.5703125" style="2" customWidth="1"/>
    <col min="10760" max="10760" width="20.28515625" style="2" customWidth="1"/>
    <col min="10761" max="10761" width="15.42578125" style="2" customWidth="1"/>
    <col min="10762" max="10762" width="12.5703125" style="2" customWidth="1"/>
    <col min="10763" max="11000" width="9.140625" style="2"/>
    <col min="11001" max="11001" width="6.7109375" style="2" customWidth="1"/>
    <col min="11002" max="11002" width="14.7109375" style="2" customWidth="1"/>
    <col min="11003" max="11003" width="12.28515625" style="2" customWidth="1"/>
    <col min="11004" max="11004" width="84.42578125" style="2" customWidth="1"/>
    <col min="11005" max="11005" width="11.5703125" style="2" customWidth="1"/>
    <col min="11006" max="11006" width="9.42578125" style="2" customWidth="1"/>
    <col min="11007" max="11008" width="14.28515625" style="2" customWidth="1"/>
    <col min="11009" max="11010" width="19.7109375" style="2" customWidth="1"/>
    <col min="11011" max="11011" width="22.5703125" style="2" customWidth="1"/>
    <col min="11012" max="11012" width="7" style="2" customWidth="1"/>
    <col min="11013" max="11013" width="20.85546875" style="2" customWidth="1"/>
    <col min="11014" max="11014" width="17.140625" style="2" customWidth="1"/>
    <col min="11015" max="11015" width="16.5703125" style="2" customWidth="1"/>
    <col min="11016" max="11016" width="20.28515625" style="2" customWidth="1"/>
    <col min="11017" max="11017" width="15.42578125" style="2" customWidth="1"/>
    <col min="11018" max="11018" width="12.5703125" style="2" customWidth="1"/>
    <col min="11019" max="11256" width="9.140625" style="2"/>
    <col min="11257" max="11257" width="6.7109375" style="2" customWidth="1"/>
    <col min="11258" max="11258" width="14.7109375" style="2" customWidth="1"/>
    <col min="11259" max="11259" width="12.28515625" style="2" customWidth="1"/>
    <col min="11260" max="11260" width="84.42578125" style="2" customWidth="1"/>
    <col min="11261" max="11261" width="11.5703125" style="2" customWidth="1"/>
    <col min="11262" max="11262" width="9.42578125" style="2" customWidth="1"/>
    <col min="11263" max="11264" width="14.28515625" style="2" customWidth="1"/>
    <col min="11265" max="11266" width="19.7109375" style="2" customWidth="1"/>
    <col min="11267" max="11267" width="22.5703125" style="2" customWidth="1"/>
    <col min="11268" max="11268" width="7" style="2" customWidth="1"/>
    <col min="11269" max="11269" width="20.85546875" style="2" customWidth="1"/>
    <col min="11270" max="11270" width="17.140625" style="2" customWidth="1"/>
    <col min="11271" max="11271" width="16.5703125" style="2" customWidth="1"/>
    <col min="11272" max="11272" width="20.28515625" style="2" customWidth="1"/>
    <col min="11273" max="11273" width="15.42578125" style="2" customWidth="1"/>
    <col min="11274" max="11274" width="12.5703125" style="2" customWidth="1"/>
    <col min="11275" max="11512" width="9.140625" style="2"/>
    <col min="11513" max="11513" width="6.7109375" style="2" customWidth="1"/>
    <col min="11514" max="11514" width="14.7109375" style="2" customWidth="1"/>
    <col min="11515" max="11515" width="12.28515625" style="2" customWidth="1"/>
    <col min="11516" max="11516" width="84.42578125" style="2" customWidth="1"/>
    <col min="11517" max="11517" width="11.5703125" style="2" customWidth="1"/>
    <col min="11518" max="11518" width="9.42578125" style="2" customWidth="1"/>
    <col min="11519" max="11520" width="14.28515625" style="2" customWidth="1"/>
    <col min="11521" max="11522" width="19.7109375" style="2" customWidth="1"/>
    <col min="11523" max="11523" width="22.5703125" style="2" customWidth="1"/>
    <col min="11524" max="11524" width="7" style="2" customWidth="1"/>
    <col min="11525" max="11525" width="20.85546875" style="2" customWidth="1"/>
    <col min="11526" max="11526" width="17.140625" style="2" customWidth="1"/>
    <col min="11527" max="11527" width="16.5703125" style="2" customWidth="1"/>
    <col min="11528" max="11528" width="20.28515625" style="2" customWidth="1"/>
    <col min="11529" max="11529" width="15.42578125" style="2" customWidth="1"/>
    <col min="11530" max="11530" width="12.5703125" style="2" customWidth="1"/>
    <col min="11531" max="11768" width="9.140625" style="2"/>
    <col min="11769" max="11769" width="6.7109375" style="2" customWidth="1"/>
    <col min="11770" max="11770" width="14.7109375" style="2" customWidth="1"/>
    <col min="11771" max="11771" width="12.28515625" style="2" customWidth="1"/>
    <col min="11772" max="11772" width="84.42578125" style="2" customWidth="1"/>
    <col min="11773" max="11773" width="11.5703125" style="2" customWidth="1"/>
    <col min="11774" max="11774" width="9.42578125" style="2" customWidth="1"/>
    <col min="11775" max="11776" width="14.28515625" style="2" customWidth="1"/>
    <col min="11777" max="11778" width="19.7109375" style="2" customWidth="1"/>
    <col min="11779" max="11779" width="22.5703125" style="2" customWidth="1"/>
    <col min="11780" max="11780" width="7" style="2" customWidth="1"/>
    <col min="11781" max="11781" width="20.85546875" style="2" customWidth="1"/>
    <col min="11782" max="11782" width="17.140625" style="2" customWidth="1"/>
    <col min="11783" max="11783" width="16.5703125" style="2" customWidth="1"/>
    <col min="11784" max="11784" width="20.28515625" style="2" customWidth="1"/>
    <col min="11785" max="11785" width="15.42578125" style="2" customWidth="1"/>
    <col min="11786" max="11786" width="12.5703125" style="2" customWidth="1"/>
    <col min="11787" max="12024" width="9.140625" style="2"/>
    <col min="12025" max="12025" width="6.7109375" style="2" customWidth="1"/>
    <col min="12026" max="12026" width="14.7109375" style="2" customWidth="1"/>
    <col min="12027" max="12027" width="12.28515625" style="2" customWidth="1"/>
    <col min="12028" max="12028" width="84.42578125" style="2" customWidth="1"/>
    <col min="12029" max="12029" width="11.5703125" style="2" customWidth="1"/>
    <col min="12030" max="12030" width="9.42578125" style="2" customWidth="1"/>
    <col min="12031" max="12032" width="14.28515625" style="2" customWidth="1"/>
    <col min="12033" max="12034" width="19.7109375" style="2" customWidth="1"/>
    <col min="12035" max="12035" width="22.5703125" style="2" customWidth="1"/>
    <col min="12036" max="12036" width="7" style="2" customWidth="1"/>
    <col min="12037" max="12037" width="20.85546875" style="2" customWidth="1"/>
    <col min="12038" max="12038" width="17.140625" style="2" customWidth="1"/>
    <col min="12039" max="12039" width="16.5703125" style="2" customWidth="1"/>
    <col min="12040" max="12040" width="20.28515625" style="2" customWidth="1"/>
    <col min="12041" max="12041" width="15.42578125" style="2" customWidth="1"/>
    <col min="12042" max="12042" width="12.5703125" style="2" customWidth="1"/>
    <col min="12043" max="12280" width="9.140625" style="2"/>
    <col min="12281" max="12281" width="6.7109375" style="2" customWidth="1"/>
    <col min="12282" max="12282" width="14.7109375" style="2" customWidth="1"/>
    <col min="12283" max="12283" width="12.28515625" style="2" customWidth="1"/>
    <col min="12284" max="12284" width="84.42578125" style="2" customWidth="1"/>
    <col min="12285" max="12285" width="11.5703125" style="2" customWidth="1"/>
    <col min="12286" max="12286" width="9.42578125" style="2" customWidth="1"/>
    <col min="12287" max="12288" width="14.28515625" style="2" customWidth="1"/>
    <col min="12289" max="12290" width="19.7109375" style="2" customWidth="1"/>
    <col min="12291" max="12291" width="22.5703125" style="2" customWidth="1"/>
    <col min="12292" max="12292" width="7" style="2" customWidth="1"/>
    <col min="12293" max="12293" width="20.85546875" style="2" customWidth="1"/>
    <col min="12294" max="12294" width="17.140625" style="2" customWidth="1"/>
    <col min="12295" max="12295" width="16.5703125" style="2" customWidth="1"/>
    <col min="12296" max="12296" width="20.28515625" style="2" customWidth="1"/>
    <col min="12297" max="12297" width="15.42578125" style="2" customWidth="1"/>
    <col min="12298" max="12298" width="12.5703125" style="2" customWidth="1"/>
    <col min="12299" max="12536" width="9.140625" style="2"/>
    <col min="12537" max="12537" width="6.7109375" style="2" customWidth="1"/>
    <col min="12538" max="12538" width="14.7109375" style="2" customWidth="1"/>
    <col min="12539" max="12539" width="12.28515625" style="2" customWidth="1"/>
    <col min="12540" max="12540" width="84.42578125" style="2" customWidth="1"/>
    <col min="12541" max="12541" width="11.5703125" style="2" customWidth="1"/>
    <col min="12542" max="12542" width="9.42578125" style="2" customWidth="1"/>
    <col min="12543" max="12544" width="14.28515625" style="2" customWidth="1"/>
    <col min="12545" max="12546" width="19.7109375" style="2" customWidth="1"/>
    <col min="12547" max="12547" width="22.5703125" style="2" customWidth="1"/>
    <col min="12548" max="12548" width="7" style="2" customWidth="1"/>
    <col min="12549" max="12549" width="20.85546875" style="2" customWidth="1"/>
    <col min="12550" max="12550" width="17.140625" style="2" customWidth="1"/>
    <col min="12551" max="12551" width="16.5703125" style="2" customWidth="1"/>
    <col min="12552" max="12552" width="20.28515625" style="2" customWidth="1"/>
    <col min="12553" max="12553" width="15.42578125" style="2" customWidth="1"/>
    <col min="12554" max="12554" width="12.5703125" style="2" customWidth="1"/>
    <col min="12555" max="12792" width="9.140625" style="2"/>
    <col min="12793" max="12793" width="6.7109375" style="2" customWidth="1"/>
    <col min="12794" max="12794" width="14.7109375" style="2" customWidth="1"/>
    <col min="12795" max="12795" width="12.28515625" style="2" customWidth="1"/>
    <col min="12796" max="12796" width="84.42578125" style="2" customWidth="1"/>
    <col min="12797" max="12797" width="11.5703125" style="2" customWidth="1"/>
    <col min="12798" max="12798" width="9.42578125" style="2" customWidth="1"/>
    <col min="12799" max="12800" width="14.28515625" style="2" customWidth="1"/>
    <col min="12801" max="12802" width="19.7109375" style="2" customWidth="1"/>
    <col min="12803" max="12803" width="22.5703125" style="2" customWidth="1"/>
    <col min="12804" max="12804" width="7" style="2" customWidth="1"/>
    <col min="12805" max="12805" width="20.85546875" style="2" customWidth="1"/>
    <col min="12806" max="12806" width="17.140625" style="2" customWidth="1"/>
    <col min="12807" max="12807" width="16.5703125" style="2" customWidth="1"/>
    <col min="12808" max="12808" width="20.28515625" style="2" customWidth="1"/>
    <col min="12809" max="12809" width="15.42578125" style="2" customWidth="1"/>
    <col min="12810" max="12810" width="12.5703125" style="2" customWidth="1"/>
    <col min="12811" max="13048" width="9.140625" style="2"/>
    <col min="13049" max="13049" width="6.7109375" style="2" customWidth="1"/>
    <col min="13050" max="13050" width="14.7109375" style="2" customWidth="1"/>
    <col min="13051" max="13051" width="12.28515625" style="2" customWidth="1"/>
    <col min="13052" max="13052" width="84.42578125" style="2" customWidth="1"/>
    <col min="13053" max="13053" width="11.5703125" style="2" customWidth="1"/>
    <col min="13054" max="13054" width="9.42578125" style="2" customWidth="1"/>
    <col min="13055" max="13056" width="14.28515625" style="2" customWidth="1"/>
    <col min="13057" max="13058" width="19.7109375" style="2" customWidth="1"/>
    <col min="13059" max="13059" width="22.5703125" style="2" customWidth="1"/>
    <col min="13060" max="13060" width="7" style="2" customWidth="1"/>
    <col min="13061" max="13061" width="20.85546875" style="2" customWidth="1"/>
    <col min="13062" max="13062" width="17.140625" style="2" customWidth="1"/>
    <col min="13063" max="13063" width="16.5703125" style="2" customWidth="1"/>
    <col min="13064" max="13064" width="20.28515625" style="2" customWidth="1"/>
    <col min="13065" max="13065" width="15.42578125" style="2" customWidth="1"/>
    <col min="13066" max="13066" width="12.5703125" style="2" customWidth="1"/>
    <col min="13067" max="13304" width="9.140625" style="2"/>
    <col min="13305" max="13305" width="6.7109375" style="2" customWidth="1"/>
    <col min="13306" max="13306" width="14.7109375" style="2" customWidth="1"/>
    <col min="13307" max="13307" width="12.28515625" style="2" customWidth="1"/>
    <col min="13308" max="13308" width="84.42578125" style="2" customWidth="1"/>
    <col min="13309" max="13309" width="11.5703125" style="2" customWidth="1"/>
    <col min="13310" max="13310" width="9.42578125" style="2" customWidth="1"/>
    <col min="13311" max="13312" width="14.28515625" style="2" customWidth="1"/>
    <col min="13313" max="13314" width="19.7109375" style="2" customWidth="1"/>
    <col min="13315" max="13315" width="22.5703125" style="2" customWidth="1"/>
    <col min="13316" max="13316" width="7" style="2" customWidth="1"/>
    <col min="13317" max="13317" width="20.85546875" style="2" customWidth="1"/>
    <col min="13318" max="13318" width="17.140625" style="2" customWidth="1"/>
    <col min="13319" max="13319" width="16.5703125" style="2" customWidth="1"/>
    <col min="13320" max="13320" width="20.28515625" style="2" customWidth="1"/>
    <col min="13321" max="13321" width="15.42578125" style="2" customWidth="1"/>
    <col min="13322" max="13322" width="12.5703125" style="2" customWidth="1"/>
    <col min="13323" max="13560" width="9.140625" style="2"/>
    <col min="13561" max="13561" width="6.7109375" style="2" customWidth="1"/>
    <col min="13562" max="13562" width="14.7109375" style="2" customWidth="1"/>
    <col min="13563" max="13563" width="12.28515625" style="2" customWidth="1"/>
    <col min="13564" max="13564" width="84.42578125" style="2" customWidth="1"/>
    <col min="13565" max="13565" width="11.5703125" style="2" customWidth="1"/>
    <col min="13566" max="13566" width="9.42578125" style="2" customWidth="1"/>
    <col min="13567" max="13568" width="14.28515625" style="2" customWidth="1"/>
    <col min="13569" max="13570" width="19.7109375" style="2" customWidth="1"/>
    <col min="13571" max="13571" width="22.5703125" style="2" customWidth="1"/>
    <col min="13572" max="13572" width="7" style="2" customWidth="1"/>
    <col min="13573" max="13573" width="20.85546875" style="2" customWidth="1"/>
    <col min="13574" max="13574" width="17.140625" style="2" customWidth="1"/>
    <col min="13575" max="13575" width="16.5703125" style="2" customWidth="1"/>
    <col min="13576" max="13576" width="20.28515625" style="2" customWidth="1"/>
    <col min="13577" max="13577" width="15.42578125" style="2" customWidth="1"/>
    <col min="13578" max="13578" width="12.5703125" style="2" customWidth="1"/>
    <col min="13579" max="13816" width="9.140625" style="2"/>
    <col min="13817" max="13817" width="6.7109375" style="2" customWidth="1"/>
    <col min="13818" max="13818" width="14.7109375" style="2" customWidth="1"/>
    <col min="13819" max="13819" width="12.28515625" style="2" customWidth="1"/>
    <col min="13820" max="13820" width="84.42578125" style="2" customWidth="1"/>
    <col min="13821" max="13821" width="11.5703125" style="2" customWidth="1"/>
    <col min="13822" max="13822" width="9.42578125" style="2" customWidth="1"/>
    <col min="13823" max="13824" width="14.28515625" style="2" customWidth="1"/>
    <col min="13825" max="13826" width="19.7109375" style="2" customWidth="1"/>
    <col min="13827" max="13827" width="22.5703125" style="2" customWidth="1"/>
    <col min="13828" max="13828" width="7" style="2" customWidth="1"/>
    <col min="13829" max="13829" width="20.85546875" style="2" customWidth="1"/>
    <col min="13830" max="13830" width="17.140625" style="2" customWidth="1"/>
    <col min="13831" max="13831" width="16.5703125" style="2" customWidth="1"/>
    <col min="13832" max="13832" width="20.28515625" style="2" customWidth="1"/>
    <col min="13833" max="13833" width="15.42578125" style="2" customWidth="1"/>
    <col min="13834" max="13834" width="12.5703125" style="2" customWidth="1"/>
    <col min="13835" max="14072" width="9.140625" style="2"/>
    <col min="14073" max="14073" width="6.7109375" style="2" customWidth="1"/>
    <col min="14074" max="14074" width="14.7109375" style="2" customWidth="1"/>
    <col min="14075" max="14075" width="12.28515625" style="2" customWidth="1"/>
    <col min="14076" max="14076" width="84.42578125" style="2" customWidth="1"/>
    <col min="14077" max="14077" width="11.5703125" style="2" customWidth="1"/>
    <col min="14078" max="14078" width="9.42578125" style="2" customWidth="1"/>
    <col min="14079" max="14080" width="14.28515625" style="2" customWidth="1"/>
    <col min="14081" max="14082" width="19.7109375" style="2" customWidth="1"/>
    <col min="14083" max="14083" width="22.5703125" style="2" customWidth="1"/>
    <col min="14084" max="14084" width="7" style="2" customWidth="1"/>
    <col min="14085" max="14085" width="20.85546875" style="2" customWidth="1"/>
    <col min="14086" max="14086" width="17.140625" style="2" customWidth="1"/>
    <col min="14087" max="14087" width="16.5703125" style="2" customWidth="1"/>
    <col min="14088" max="14088" width="20.28515625" style="2" customWidth="1"/>
    <col min="14089" max="14089" width="15.42578125" style="2" customWidth="1"/>
    <col min="14090" max="14090" width="12.5703125" style="2" customWidth="1"/>
    <col min="14091" max="14328" width="9.140625" style="2"/>
    <col min="14329" max="14329" width="6.7109375" style="2" customWidth="1"/>
    <col min="14330" max="14330" width="14.7109375" style="2" customWidth="1"/>
    <col min="14331" max="14331" width="12.28515625" style="2" customWidth="1"/>
    <col min="14332" max="14332" width="84.42578125" style="2" customWidth="1"/>
    <col min="14333" max="14333" width="11.5703125" style="2" customWidth="1"/>
    <col min="14334" max="14334" width="9.42578125" style="2" customWidth="1"/>
    <col min="14335" max="14336" width="14.28515625" style="2" customWidth="1"/>
    <col min="14337" max="14338" width="19.7109375" style="2" customWidth="1"/>
    <col min="14339" max="14339" width="22.5703125" style="2" customWidth="1"/>
    <col min="14340" max="14340" width="7" style="2" customWidth="1"/>
    <col min="14341" max="14341" width="20.85546875" style="2" customWidth="1"/>
    <col min="14342" max="14342" width="17.140625" style="2" customWidth="1"/>
    <col min="14343" max="14343" width="16.5703125" style="2" customWidth="1"/>
    <col min="14344" max="14344" width="20.28515625" style="2" customWidth="1"/>
    <col min="14345" max="14345" width="15.42578125" style="2" customWidth="1"/>
    <col min="14346" max="14346" width="12.5703125" style="2" customWidth="1"/>
    <col min="14347" max="14584" width="9.140625" style="2"/>
    <col min="14585" max="14585" width="6.7109375" style="2" customWidth="1"/>
    <col min="14586" max="14586" width="14.7109375" style="2" customWidth="1"/>
    <col min="14587" max="14587" width="12.28515625" style="2" customWidth="1"/>
    <col min="14588" max="14588" width="84.42578125" style="2" customWidth="1"/>
    <col min="14589" max="14589" width="11.5703125" style="2" customWidth="1"/>
    <col min="14590" max="14590" width="9.42578125" style="2" customWidth="1"/>
    <col min="14591" max="14592" width="14.28515625" style="2" customWidth="1"/>
    <col min="14593" max="14594" width="19.7109375" style="2" customWidth="1"/>
    <col min="14595" max="14595" width="22.5703125" style="2" customWidth="1"/>
    <col min="14596" max="14596" width="7" style="2" customWidth="1"/>
    <col min="14597" max="14597" width="20.85546875" style="2" customWidth="1"/>
    <col min="14598" max="14598" width="17.140625" style="2" customWidth="1"/>
    <col min="14599" max="14599" width="16.5703125" style="2" customWidth="1"/>
    <col min="14600" max="14600" width="20.28515625" style="2" customWidth="1"/>
    <col min="14601" max="14601" width="15.42578125" style="2" customWidth="1"/>
    <col min="14602" max="14602" width="12.5703125" style="2" customWidth="1"/>
    <col min="14603" max="14840" width="9.140625" style="2"/>
    <col min="14841" max="14841" width="6.7109375" style="2" customWidth="1"/>
    <col min="14842" max="14842" width="14.7109375" style="2" customWidth="1"/>
    <col min="14843" max="14843" width="12.28515625" style="2" customWidth="1"/>
    <col min="14844" max="14844" width="84.42578125" style="2" customWidth="1"/>
    <col min="14845" max="14845" width="11.5703125" style="2" customWidth="1"/>
    <col min="14846" max="14846" width="9.42578125" style="2" customWidth="1"/>
    <col min="14847" max="14848" width="14.28515625" style="2" customWidth="1"/>
    <col min="14849" max="14850" width="19.7109375" style="2" customWidth="1"/>
    <col min="14851" max="14851" width="22.5703125" style="2" customWidth="1"/>
    <col min="14852" max="14852" width="7" style="2" customWidth="1"/>
    <col min="14853" max="14853" width="20.85546875" style="2" customWidth="1"/>
    <col min="14854" max="14854" width="17.140625" style="2" customWidth="1"/>
    <col min="14855" max="14855" width="16.5703125" style="2" customWidth="1"/>
    <col min="14856" max="14856" width="20.28515625" style="2" customWidth="1"/>
    <col min="14857" max="14857" width="15.42578125" style="2" customWidth="1"/>
    <col min="14858" max="14858" width="12.5703125" style="2" customWidth="1"/>
    <col min="14859" max="15096" width="9.140625" style="2"/>
    <col min="15097" max="15097" width="6.7109375" style="2" customWidth="1"/>
    <col min="15098" max="15098" width="14.7109375" style="2" customWidth="1"/>
    <col min="15099" max="15099" width="12.28515625" style="2" customWidth="1"/>
    <col min="15100" max="15100" width="84.42578125" style="2" customWidth="1"/>
    <col min="15101" max="15101" width="11.5703125" style="2" customWidth="1"/>
    <col min="15102" max="15102" width="9.42578125" style="2" customWidth="1"/>
    <col min="15103" max="15104" width="14.28515625" style="2" customWidth="1"/>
    <col min="15105" max="15106" width="19.7109375" style="2" customWidth="1"/>
    <col min="15107" max="15107" width="22.5703125" style="2" customWidth="1"/>
    <col min="15108" max="15108" width="7" style="2" customWidth="1"/>
    <col min="15109" max="15109" width="20.85546875" style="2" customWidth="1"/>
    <col min="15110" max="15110" width="17.140625" style="2" customWidth="1"/>
    <col min="15111" max="15111" width="16.5703125" style="2" customWidth="1"/>
    <col min="15112" max="15112" width="20.28515625" style="2" customWidth="1"/>
    <col min="15113" max="15113" width="15.42578125" style="2" customWidth="1"/>
    <col min="15114" max="15114" width="12.5703125" style="2" customWidth="1"/>
    <col min="15115" max="15352" width="9.140625" style="2"/>
    <col min="15353" max="15353" width="6.7109375" style="2" customWidth="1"/>
    <col min="15354" max="15354" width="14.7109375" style="2" customWidth="1"/>
    <col min="15355" max="15355" width="12.28515625" style="2" customWidth="1"/>
    <col min="15356" max="15356" width="84.42578125" style="2" customWidth="1"/>
    <col min="15357" max="15357" width="11.5703125" style="2" customWidth="1"/>
    <col min="15358" max="15358" width="9.42578125" style="2" customWidth="1"/>
    <col min="15359" max="15360" width="14.28515625" style="2" customWidth="1"/>
    <col min="15361" max="15362" width="19.7109375" style="2" customWidth="1"/>
    <col min="15363" max="15363" width="22.5703125" style="2" customWidth="1"/>
    <col min="15364" max="15364" width="7" style="2" customWidth="1"/>
    <col min="15365" max="15365" width="20.85546875" style="2" customWidth="1"/>
    <col min="15366" max="15366" width="17.140625" style="2" customWidth="1"/>
    <col min="15367" max="15367" width="16.5703125" style="2" customWidth="1"/>
    <col min="15368" max="15368" width="20.28515625" style="2" customWidth="1"/>
    <col min="15369" max="15369" width="15.42578125" style="2" customWidth="1"/>
    <col min="15370" max="15370" width="12.5703125" style="2" customWidth="1"/>
    <col min="15371" max="15608" width="9.140625" style="2"/>
    <col min="15609" max="15609" width="6.7109375" style="2" customWidth="1"/>
    <col min="15610" max="15610" width="14.7109375" style="2" customWidth="1"/>
    <col min="15611" max="15611" width="12.28515625" style="2" customWidth="1"/>
    <col min="15612" max="15612" width="84.42578125" style="2" customWidth="1"/>
    <col min="15613" max="15613" width="11.5703125" style="2" customWidth="1"/>
    <col min="15614" max="15614" width="9.42578125" style="2" customWidth="1"/>
    <col min="15615" max="15616" width="14.28515625" style="2" customWidth="1"/>
    <col min="15617" max="15618" width="19.7109375" style="2" customWidth="1"/>
    <col min="15619" max="15619" width="22.5703125" style="2" customWidth="1"/>
    <col min="15620" max="15620" width="7" style="2" customWidth="1"/>
    <col min="15621" max="15621" width="20.85546875" style="2" customWidth="1"/>
    <col min="15622" max="15622" width="17.140625" style="2" customWidth="1"/>
    <col min="15623" max="15623" width="16.5703125" style="2" customWidth="1"/>
    <col min="15624" max="15624" width="20.28515625" style="2" customWidth="1"/>
    <col min="15625" max="15625" width="15.42578125" style="2" customWidth="1"/>
    <col min="15626" max="15626" width="12.5703125" style="2" customWidth="1"/>
    <col min="15627" max="15864" width="9.140625" style="2"/>
    <col min="15865" max="15865" width="6.7109375" style="2" customWidth="1"/>
    <col min="15866" max="15866" width="14.7109375" style="2" customWidth="1"/>
    <col min="15867" max="15867" width="12.28515625" style="2" customWidth="1"/>
    <col min="15868" max="15868" width="84.42578125" style="2" customWidth="1"/>
    <col min="15869" max="15869" width="11.5703125" style="2" customWidth="1"/>
    <col min="15870" max="15870" width="9.42578125" style="2" customWidth="1"/>
    <col min="15871" max="15872" width="14.28515625" style="2" customWidth="1"/>
    <col min="15873" max="15874" width="19.7109375" style="2" customWidth="1"/>
    <col min="15875" max="15875" width="22.5703125" style="2" customWidth="1"/>
    <col min="15876" max="15876" width="7" style="2" customWidth="1"/>
    <col min="15877" max="15877" width="20.85546875" style="2" customWidth="1"/>
    <col min="15878" max="15878" width="17.140625" style="2" customWidth="1"/>
    <col min="15879" max="15879" width="16.5703125" style="2" customWidth="1"/>
    <col min="15880" max="15880" width="20.28515625" style="2" customWidth="1"/>
    <col min="15881" max="15881" width="15.42578125" style="2" customWidth="1"/>
    <col min="15882" max="15882" width="12.5703125" style="2" customWidth="1"/>
    <col min="15883" max="16120" width="9.140625" style="2"/>
    <col min="16121" max="16121" width="6.7109375" style="2" customWidth="1"/>
    <col min="16122" max="16122" width="14.7109375" style="2" customWidth="1"/>
    <col min="16123" max="16123" width="12.28515625" style="2" customWidth="1"/>
    <col min="16124" max="16124" width="84.42578125" style="2" customWidth="1"/>
    <col min="16125" max="16125" width="11.5703125" style="2" customWidth="1"/>
    <col min="16126" max="16126" width="9.42578125" style="2" customWidth="1"/>
    <col min="16127" max="16128" width="14.28515625" style="2" customWidth="1"/>
    <col min="16129" max="16130" width="19.7109375" style="2" customWidth="1"/>
    <col min="16131" max="16131" width="22.5703125" style="2" customWidth="1"/>
    <col min="16132" max="16132" width="7" style="2" customWidth="1"/>
    <col min="16133" max="16133" width="20.85546875" style="2" customWidth="1"/>
    <col min="16134" max="16134" width="17.140625" style="2" customWidth="1"/>
    <col min="16135" max="16135" width="16.5703125" style="2" customWidth="1"/>
    <col min="16136" max="16136" width="20.28515625" style="2" customWidth="1"/>
    <col min="16137" max="16137" width="15.42578125" style="2" customWidth="1"/>
    <col min="16138" max="16138" width="12.5703125" style="2" customWidth="1"/>
    <col min="16139" max="16384" width="9.140625" style="2"/>
  </cols>
  <sheetData>
    <row r="1" spans="2:17" ht="16.5" customHeight="1" thickBot="1"/>
    <row r="2" spans="2:17" ht="28.5" customHeight="1">
      <c r="B2" s="52"/>
      <c r="C2" s="51"/>
      <c r="D2" s="73" t="s">
        <v>20</v>
      </c>
      <c r="E2" s="74"/>
      <c r="F2" s="56" t="s">
        <v>0</v>
      </c>
      <c r="G2" s="54"/>
      <c r="H2" s="1"/>
      <c r="I2" s="59"/>
      <c r="J2" s="1"/>
      <c r="K2" s="49"/>
      <c r="L2" s="50"/>
    </row>
    <row r="3" spans="2:17" ht="50.25" customHeight="1">
      <c r="B3" s="77" t="s">
        <v>21</v>
      </c>
      <c r="C3" s="78"/>
      <c r="D3" s="78"/>
      <c r="E3" s="78"/>
      <c r="F3" s="57" t="s">
        <v>62</v>
      </c>
      <c r="H3" s="71" t="s">
        <v>19</v>
      </c>
      <c r="I3" s="72"/>
      <c r="J3" s="69"/>
      <c r="K3" s="70"/>
      <c r="L3" s="3"/>
    </row>
    <row r="4" spans="2:17" ht="13.5" thickBot="1">
      <c r="B4" s="79"/>
      <c r="C4" s="80"/>
      <c r="D4" s="80"/>
      <c r="E4" s="80"/>
      <c r="F4" s="58" t="s">
        <v>1</v>
      </c>
      <c r="G4" s="55"/>
      <c r="H4" s="4"/>
      <c r="I4" s="66" t="s">
        <v>2</v>
      </c>
      <c r="J4" s="5"/>
      <c r="K4" s="6" t="s">
        <v>3</v>
      </c>
      <c r="L4" s="7"/>
    </row>
    <row r="5" spans="2:17" ht="13.5" thickBot="1">
      <c r="B5" s="81" t="s">
        <v>4</v>
      </c>
      <c r="C5" s="81" t="s">
        <v>5</v>
      </c>
      <c r="D5" s="81" t="s">
        <v>6</v>
      </c>
      <c r="E5" s="81" t="s">
        <v>7</v>
      </c>
      <c r="F5" s="81" t="s">
        <v>45</v>
      </c>
      <c r="G5" s="81" t="s">
        <v>46</v>
      </c>
      <c r="H5" s="81" t="s">
        <v>8</v>
      </c>
      <c r="I5" s="81"/>
      <c r="J5" s="81" t="s">
        <v>9</v>
      </c>
      <c r="K5" s="81"/>
      <c r="L5" s="81" t="s">
        <v>10</v>
      </c>
    </row>
    <row r="6" spans="2:17" ht="13.5" thickBot="1">
      <c r="B6" s="82"/>
      <c r="C6" s="82"/>
      <c r="D6" s="82"/>
      <c r="E6" s="82"/>
      <c r="F6" s="82"/>
      <c r="G6" s="82"/>
      <c r="H6" s="8" t="s">
        <v>11</v>
      </c>
      <c r="I6" s="60" t="s">
        <v>12</v>
      </c>
      <c r="J6" s="8" t="s">
        <v>13</v>
      </c>
      <c r="K6" s="8" t="s">
        <v>14</v>
      </c>
      <c r="L6" s="82"/>
    </row>
    <row r="7" spans="2:17" ht="27.75" customHeight="1" thickBot="1">
      <c r="B7" s="53" t="s">
        <v>23</v>
      </c>
      <c r="C7" s="9"/>
      <c r="D7" s="9"/>
      <c r="E7" s="9"/>
      <c r="F7" s="9"/>
      <c r="G7" s="9"/>
      <c r="H7" s="9"/>
      <c r="I7" s="62"/>
      <c r="J7" s="9"/>
      <c r="K7" s="9"/>
      <c r="L7" s="10"/>
    </row>
    <row r="8" spans="2:17" ht="15" customHeight="1">
      <c r="B8" s="11" t="s">
        <v>15</v>
      </c>
      <c r="C8" s="75" t="s">
        <v>24</v>
      </c>
      <c r="D8" s="76"/>
      <c r="E8" s="76"/>
      <c r="F8" s="12"/>
      <c r="G8" s="12"/>
      <c r="H8" s="12"/>
      <c r="I8" s="63"/>
      <c r="J8" s="13"/>
      <c r="K8" s="13"/>
      <c r="L8" s="14">
        <v>919.06603964999999</v>
      </c>
      <c r="Q8" s="2" t="s">
        <v>49</v>
      </c>
    </row>
    <row r="9" spans="2:17" ht="15">
      <c r="B9" s="26" t="s">
        <v>16</v>
      </c>
      <c r="C9" s="16" t="s">
        <v>17</v>
      </c>
      <c r="D9" s="16" t="s">
        <v>26</v>
      </c>
      <c r="E9" s="17" t="s">
        <v>25</v>
      </c>
      <c r="F9" s="18">
        <v>1</v>
      </c>
      <c r="G9" s="19" t="s">
        <v>38</v>
      </c>
      <c r="H9" s="20"/>
      <c r="I9" s="20"/>
      <c r="J9" s="21"/>
      <c r="K9" s="21"/>
      <c r="L9" s="48"/>
      <c r="N9" s="22"/>
      <c r="O9" s="2">
        <v>1267.69</v>
      </c>
      <c r="Q9" s="2">
        <f>O9*1.2047</f>
        <v>1527.1861430000001</v>
      </c>
    </row>
    <row r="10" spans="2:17" ht="15">
      <c r="B10" s="34" t="s">
        <v>28</v>
      </c>
      <c r="C10" s="27" t="s">
        <v>17</v>
      </c>
      <c r="D10" s="27" t="s">
        <v>27</v>
      </c>
      <c r="E10" s="35" t="s">
        <v>39</v>
      </c>
      <c r="F10" s="29">
        <f>0.55*10</f>
        <v>5.5</v>
      </c>
      <c r="G10" s="36" t="s">
        <v>48</v>
      </c>
      <c r="H10" s="20"/>
      <c r="I10" s="20"/>
      <c r="J10" s="21"/>
      <c r="K10" s="21"/>
      <c r="L10" s="48"/>
      <c r="N10" s="22"/>
      <c r="O10" s="2">
        <v>1267.69</v>
      </c>
      <c r="P10" s="22"/>
      <c r="Q10" s="2">
        <f t="shared" ref="Q10:Q22" si="0">O10*1.2047</f>
        <v>1527.1861430000001</v>
      </c>
    </row>
    <row r="11" spans="2:17" ht="15">
      <c r="B11" s="38" t="s">
        <v>29</v>
      </c>
      <c r="C11" s="27" t="s">
        <v>17</v>
      </c>
      <c r="D11" s="37" t="s">
        <v>27</v>
      </c>
      <c r="E11" s="28" t="s">
        <v>40</v>
      </c>
      <c r="F11" s="29">
        <f>0.55*14</f>
        <v>7.7000000000000011</v>
      </c>
      <c r="G11" s="36" t="s">
        <v>48</v>
      </c>
      <c r="H11" s="20"/>
      <c r="I11" s="20"/>
      <c r="J11" s="21"/>
      <c r="K11" s="21"/>
      <c r="L11" s="48"/>
      <c r="N11" s="22"/>
      <c r="O11" s="2">
        <v>1267.69</v>
      </c>
      <c r="P11" s="22"/>
      <c r="Q11" s="2">
        <f t="shared" si="0"/>
        <v>1527.1861430000001</v>
      </c>
    </row>
    <row r="12" spans="2:17" ht="15">
      <c r="B12" s="15" t="s">
        <v>30</v>
      </c>
      <c r="C12" s="27" t="s">
        <v>17</v>
      </c>
      <c r="D12" s="37" t="s">
        <v>27</v>
      </c>
      <c r="E12" s="28" t="s">
        <v>41</v>
      </c>
      <c r="F12" s="29">
        <f>0.55*14</f>
        <v>7.7000000000000011</v>
      </c>
      <c r="G12" s="36" t="s">
        <v>48</v>
      </c>
      <c r="H12" s="20"/>
      <c r="I12" s="20"/>
      <c r="J12" s="21"/>
      <c r="K12" s="21"/>
      <c r="L12" s="48"/>
      <c r="N12" s="22"/>
      <c r="O12" s="2">
        <v>1267.69</v>
      </c>
      <c r="Q12" s="2">
        <f t="shared" si="0"/>
        <v>1527.1861430000001</v>
      </c>
    </row>
    <row r="13" spans="2:17" ht="15">
      <c r="B13" s="15" t="s">
        <v>31</v>
      </c>
      <c r="C13" s="27" t="s">
        <v>17</v>
      </c>
      <c r="D13" s="37" t="s">
        <v>27</v>
      </c>
      <c r="E13" s="28" t="s">
        <v>42</v>
      </c>
      <c r="F13" s="29">
        <f>0.55*10</f>
        <v>5.5</v>
      </c>
      <c r="G13" s="36" t="s">
        <v>48</v>
      </c>
      <c r="H13" s="20"/>
      <c r="I13" s="20"/>
      <c r="J13" s="21"/>
      <c r="K13" s="21"/>
      <c r="L13" s="48"/>
      <c r="N13" s="22"/>
      <c r="O13" s="2">
        <v>1267.69</v>
      </c>
      <c r="Q13" s="2">
        <f t="shared" si="0"/>
        <v>1527.1861430000001</v>
      </c>
    </row>
    <row r="14" spans="2:17" ht="15">
      <c r="B14" s="15" t="s">
        <v>32</v>
      </c>
      <c r="C14" s="27" t="s">
        <v>17</v>
      </c>
      <c r="D14" s="37" t="s">
        <v>27</v>
      </c>
      <c r="E14" s="28" t="s">
        <v>43</v>
      </c>
      <c r="F14" s="29">
        <f>0.55*10</f>
        <v>5.5</v>
      </c>
      <c r="G14" s="36" t="s">
        <v>48</v>
      </c>
      <c r="H14" s="20"/>
      <c r="I14" s="20"/>
      <c r="J14" s="21"/>
      <c r="K14" s="21"/>
      <c r="L14" s="48"/>
      <c r="N14" s="22"/>
      <c r="O14" s="2">
        <v>1267.69</v>
      </c>
      <c r="Q14" s="2">
        <f t="shared" si="0"/>
        <v>1527.1861430000001</v>
      </c>
    </row>
    <row r="15" spans="2:17" ht="15">
      <c r="B15" s="15" t="s">
        <v>33</v>
      </c>
      <c r="C15" s="27" t="s">
        <v>17</v>
      </c>
      <c r="D15" s="37" t="s">
        <v>27</v>
      </c>
      <c r="E15" s="28" t="s">
        <v>44</v>
      </c>
      <c r="F15" s="29">
        <f>0.55*10</f>
        <v>5.5</v>
      </c>
      <c r="G15" s="36" t="s">
        <v>48</v>
      </c>
      <c r="H15" s="20"/>
      <c r="I15" s="20"/>
      <c r="J15" s="21"/>
      <c r="K15" s="21"/>
      <c r="L15" s="48"/>
      <c r="N15" s="22"/>
      <c r="O15" s="2">
        <v>1267.69</v>
      </c>
      <c r="Q15" s="2">
        <f t="shared" si="0"/>
        <v>1527.1861430000001</v>
      </c>
    </row>
    <row r="16" spans="2:17" ht="15">
      <c r="B16" s="15" t="s">
        <v>34</v>
      </c>
      <c r="C16" s="27" t="s">
        <v>17</v>
      </c>
      <c r="D16" s="37" t="s">
        <v>27</v>
      </c>
      <c r="E16" s="28" t="s">
        <v>41</v>
      </c>
      <c r="F16" s="29">
        <f>0.55*8.5*2</f>
        <v>9.3500000000000014</v>
      </c>
      <c r="G16" s="36" t="s">
        <v>48</v>
      </c>
      <c r="H16" s="20"/>
      <c r="I16" s="20"/>
      <c r="J16" s="21"/>
      <c r="K16" s="21"/>
      <c r="L16" s="48"/>
      <c r="N16" s="22"/>
      <c r="O16" s="2">
        <v>1267.69</v>
      </c>
      <c r="Q16" s="2">
        <f t="shared" si="0"/>
        <v>1527.1861430000001</v>
      </c>
    </row>
    <row r="17" spans="2:17" ht="15">
      <c r="B17" s="15" t="s">
        <v>35</v>
      </c>
      <c r="C17" s="27" t="s">
        <v>17</v>
      </c>
      <c r="D17" s="37" t="s">
        <v>27</v>
      </c>
      <c r="E17" s="28" t="s">
        <v>51</v>
      </c>
      <c r="F17" s="29">
        <f>0.25*8*2</f>
        <v>4</v>
      </c>
      <c r="G17" s="36" t="s">
        <v>48</v>
      </c>
      <c r="H17" s="20"/>
      <c r="I17" s="20"/>
      <c r="J17" s="21"/>
      <c r="K17" s="21"/>
      <c r="L17" s="48"/>
      <c r="N17" s="22"/>
      <c r="O17" s="2">
        <v>1267.69</v>
      </c>
      <c r="Q17" s="2">
        <f t="shared" ref="Q17" si="1">O17*1.2047</f>
        <v>1527.1861430000001</v>
      </c>
    </row>
    <row r="18" spans="2:17" ht="15">
      <c r="B18" s="15" t="s">
        <v>36</v>
      </c>
      <c r="C18" s="27" t="s">
        <v>17</v>
      </c>
      <c r="D18" s="37" t="s">
        <v>27</v>
      </c>
      <c r="E18" s="28" t="s">
        <v>52</v>
      </c>
      <c r="F18" s="29">
        <f>0.25*9*3</f>
        <v>6.75</v>
      </c>
      <c r="G18" s="36" t="s">
        <v>48</v>
      </c>
      <c r="H18" s="20"/>
      <c r="I18" s="20"/>
      <c r="J18" s="21"/>
      <c r="K18" s="21"/>
      <c r="L18" s="48"/>
      <c r="N18" s="22"/>
      <c r="O18" s="2">
        <v>1267.69</v>
      </c>
      <c r="Q18" s="2">
        <f t="shared" ref="Q18:Q21" si="2">O18*1.2047</f>
        <v>1527.1861430000001</v>
      </c>
    </row>
    <row r="19" spans="2:17" ht="15">
      <c r="B19" s="15" t="s">
        <v>50</v>
      </c>
      <c r="C19" s="27" t="s">
        <v>17</v>
      </c>
      <c r="D19" s="37" t="s">
        <v>54</v>
      </c>
      <c r="E19" s="39" t="s">
        <v>18</v>
      </c>
      <c r="F19" s="18">
        <f>18*0.5*0.5</f>
        <v>4.5</v>
      </c>
      <c r="G19" s="19" t="s">
        <v>56</v>
      </c>
      <c r="H19" s="20"/>
      <c r="I19" s="20"/>
      <c r="J19" s="21"/>
      <c r="K19" s="21"/>
      <c r="L19" s="48"/>
      <c r="N19" s="22"/>
      <c r="O19" s="2">
        <v>354.49</v>
      </c>
      <c r="Q19" s="2">
        <f t="shared" si="2"/>
        <v>427.05410300000005</v>
      </c>
    </row>
    <row r="20" spans="2:17" ht="15">
      <c r="B20" s="15" t="s">
        <v>58</v>
      </c>
      <c r="C20" s="27" t="s">
        <v>17</v>
      </c>
      <c r="D20" s="37" t="s">
        <v>55</v>
      </c>
      <c r="E20" s="39" t="s">
        <v>53</v>
      </c>
      <c r="F20" s="18">
        <v>18</v>
      </c>
      <c r="G20" s="19" t="s">
        <v>38</v>
      </c>
      <c r="H20" s="20"/>
      <c r="I20" s="20"/>
      <c r="J20" s="21"/>
      <c r="K20" s="21"/>
      <c r="L20" s="48"/>
      <c r="N20" s="22"/>
      <c r="O20" s="2">
        <v>340.49</v>
      </c>
      <c r="Q20" s="2">
        <f t="shared" si="2"/>
        <v>410.18830300000002</v>
      </c>
    </row>
    <row r="21" spans="2:17" ht="25.5">
      <c r="B21" s="15" t="s">
        <v>60</v>
      </c>
      <c r="C21" s="27" t="s">
        <v>17</v>
      </c>
      <c r="D21" s="37">
        <v>72947</v>
      </c>
      <c r="E21" s="39" t="s">
        <v>57</v>
      </c>
      <c r="F21" s="40">
        <v>380</v>
      </c>
      <c r="G21" s="30" t="s">
        <v>56</v>
      </c>
      <c r="H21" s="20"/>
      <c r="I21" s="20"/>
      <c r="J21" s="21"/>
      <c r="K21" s="21"/>
      <c r="L21" s="48"/>
      <c r="N21" s="22"/>
      <c r="O21" s="2">
        <v>17.45</v>
      </c>
      <c r="Q21" s="2">
        <f t="shared" si="2"/>
        <v>21.022015</v>
      </c>
    </row>
    <row r="22" spans="2:17" ht="15.75" thickBot="1">
      <c r="B22" s="15" t="s">
        <v>59</v>
      </c>
      <c r="C22" s="27" t="s">
        <v>17</v>
      </c>
      <c r="D22" s="37" t="s">
        <v>26</v>
      </c>
      <c r="E22" s="39" t="s">
        <v>37</v>
      </c>
      <c r="F22" s="40">
        <v>1</v>
      </c>
      <c r="G22" s="30" t="s">
        <v>38</v>
      </c>
      <c r="H22" s="20"/>
      <c r="I22" s="20"/>
      <c r="J22" s="21"/>
      <c r="K22" s="21"/>
      <c r="L22" s="48"/>
      <c r="N22" s="22"/>
      <c r="O22" s="2">
        <v>1267.69</v>
      </c>
      <c r="Q22" s="2">
        <f t="shared" si="0"/>
        <v>1527.1861430000001</v>
      </c>
    </row>
    <row r="23" spans="2:17" ht="13.5" thickBot="1">
      <c r="B23" s="23"/>
      <c r="C23" s="41"/>
      <c r="D23" s="41"/>
      <c r="E23" s="24" t="s">
        <v>47</v>
      </c>
      <c r="F23" s="31"/>
      <c r="G23" s="32"/>
      <c r="H23" s="25"/>
      <c r="I23" s="64"/>
      <c r="J23" s="33">
        <f>SUM(J9:J22)</f>
        <v>0</v>
      </c>
      <c r="K23" s="33">
        <f>SUM(K9:K22)</f>
        <v>0</v>
      </c>
      <c r="L23" s="33">
        <f>SUM(L9:L22)</f>
        <v>0</v>
      </c>
      <c r="N23" s="22"/>
    </row>
    <row r="24" spans="2:17" ht="16.5" thickBot="1">
      <c r="B24" s="42"/>
      <c r="C24" s="43"/>
      <c r="D24" s="43"/>
      <c r="E24" s="44" t="s">
        <v>22</v>
      </c>
      <c r="F24" s="45"/>
      <c r="G24" s="43"/>
      <c r="H24" s="46"/>
      <c r="I24" s="65"/>
      <c r="J24" s="47">
        <f>J23</f>
        <v>0</v>
      </c>
      <c r="K24" s="47">
        <f>K23</f>
        <v>0</v>
      </c>
      <c r="L24" s="47">
        <f>L23</f>
        <v>0</v>
      </c>
      <c r="N24" s="22"/>
    </row>
    <row r="25" spans="2:17" ht="13.5" customHeight="1">
      <c r="B25" s="83" t="s">
        <v>61</v>
      </c>
      <c r="C25" s="84"/>
      <c r="D25" s="84"/>
      <c r="E25" s="84"/>
      <c r="F25" s="84"/>
      <c r="G25" s="84"/>
      <c r="H25" s="84"/>
      <c r="I25" s="84"/>
      <c r="J25" s="84"/>
      <c r="K25" s="84"/>
      <c r="L25" s="85"/>
    </row>
    <row r="26" spans="2:17" ht="27" customHeight="1" thickBot="1">
      <c r="B26" s="86"/>
      <c r="C26" s="87"/>
      <c r="D26" s="87"/>
      <c r="E26" s="87"/>
      <c r="F26" s="87"/>
      <c r="G26" s="87"/>
      <c r="H26" s="87"/>
      <c r="I26" s="87"/>
      <c r="J26" s="87"/>
      <c r="K26" s="87"/>
      <c r="L26" s="88"/>
    </row>
    <row r="29" spans="2:17">
      <c r="L29" s="67"/>
    </row>
    <row r="30" spans="2:17">
      <c r="N30" s="68" t="e">
        <f>#REF!+#REF!</f>
        <v>#REF!</v>
      </c>
    </row>
  </sheetData>
  <mergeCells count="13">
    <mergeCell ref="J5:K5"/>
    <mergeCell ref="F5:F6"/>
    <mergeCell ref="G5:G6"/>
    <mergeCell ref="H5:I5"/>
    <mergeCell ref="B25:L26"/>
    <mergeCell ref="L5:L6"/>
    <mergeCell ref="D2:E2"/>
    <mergeCell ref="C8:E8"/>
    <mergeCell ref="B3:E4"/>
    <mergeCell ref="B5:B6"/>
    <mergeCell ref="C5:C6"/>
    <mergeCell ref="D5:D6"/>
    <mergeCell ref="E5:E6"/>
  </mergeCells>
  <phoneticPr fontId="27" type="noConversion"/>
  <pageMargins left="0.511811024" right="0.511811024" top="0.78740157499999996" bottom="0.78740157499999996" header="0.31496062000000002" footer="0.31496062000000002"/>
  <pageSetup paperSize="9" scale="50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025" r:id="rId4">
          <objectPr defaultSize="0" autoPict="0" r:id="rId5">
            <anchor moveWithCells="1">
              <from>
                <xdr:col>1</xdr:col>
                <xdr:colOff>66675</xdr:colOff>
                <xdr:row>1</xdr:row>
                <xdr:rowOff>47625</xdr:rowOff>
              </from>
              <to>
                <xdr:col>2</xdr:col>
                <xdr:colOff>600075</xdr:colOff>
                <xdr:row>3</xdr:row>
                <xdr:rowOff>123825</xdr:rowOff>
              </to>
            </anchor>
          </objectPr>
        </oleObject>
      </mc:Choice>
      <mc:Fallback>
        <oleObject progId="StaticMetafile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cp:lastPrinted>2023-06-23T17:05:20Z</cp:lastPrinted>
  <dcterms:created xsi:type="dcterms:W3CDTF">2020-10-08T11:30:13Z</dcterms:created>
  <dcterms:modified xsi:type="dcterms:W3CDTF">2023-07-26T18:57:37Z</dcterms:modified>
</cp:coreProperties>
</file>