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6-23 Pavimentação Poliédrica no Distrito de Progresso\Orçamento SEM VALORES\"/>
    </mc:Choice>
  </mc:AlternateContent>
  <xr:revisionPtr revIDLastSave="0" documentId="13_ncr:1_{001D58D1-BABE-4EA6-90F0-7F1919097342}" xr6:coauthVersionLast="47" xr6:coauthVersionMax="47" xr10:uidLastSave="{00000000-0000-0000-0000-000000000000}"/>
  <bookViews>
    <workbookView xWindow="-120" yWindow="-120" windowWidth="29040" windowHeight="15840" tabRatio="708" activeTab="1" xr2:uid="{00000000-000D-0000-FFFF-FFFF00000000}"/>
  </bookViews>
  <sheets>
    <sheet name="CALÇAMENTO" sheetId="52" r:id="rId1"/>
    <sheet name="CRONOGRAMA CALÇ" sheetId="54" r:id="rId2"/>
  </sheets>
  <externalReferences>
    <externalReference r:id="rId3"/>
    <externalReference r:id="rId4"/>
  </externalReferences>
  <definedNames>
    <definedName name="ACOMPANHAMENTO" hidden="1">IF(VALUE([1]MENU!$O$4)=2,"BM","PLE")</definedName>
    <definedName name="_xlnm.Print_Area" localSheetId="0">CALÇAMENTO!$B$1:$O$42</definedName>
    <definedName name="_xlnm.Print_Area" localSheetId="1">'CRONOGRAMA CALÇ'!$B$2:$N$39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Area_1_1_1" localSheetId="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 localSheetId="1">ROUND(#REF!,15-13*#REF!)</definedName>
    <definedName name="PO.PrecoUnitario">ROUND(#REF!,15-13*#REF!)</definedName>
    <definedName name="PO.Quantidade" localSheetId="1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 localSheetId="1">SUMIF(OFFSET(#REF!,1,0,#REF!),"S",OFFSET(#REF!,1,0,#REF!))</definedName>
    <definedName name="SomaAgrup">SUMIF(OFFSET(#REF!,1,0,#REF!),"S",OFFSET(#REF!,1,0,#REF!))</definedName>
    <definedName name="TipoOrçamento">"BASE"</definedName>
    <definedName name="VTOTAL1" localSheetId="1">ROUND('CRONOGRAMA CALÇ'!PO.Quantidade*'CRONOGRAMA CALÇ'!PO.PrecoUnitario,15-13*#REF!)</definedName>
    <definedName name="VTOTAL1">ROUND(PO.Quantidade*PO.PrecoUnitario,15-13*#REF!)</definedName>
  </definedNames>
  <calcPr calcId="191029"/>
</workbook>
</file>

<file path=xl/calcChain.xml><?xml version="1.0" encoding="utf-8"?>
<calcChain xmlns="http://schemas.openxmlformats.org/spreadsheetml/2006/main">
  <c r="F20" i="52" l="1"/>
  <c r="C15" i="54"/>
  <c r="C14" i="54"/>
  <c r="C16" i="54"/>
  <c r="C13" i="54"/>
  <c r="C12" i="54"/>
  <c r="B3" i="54"/>
  <c r="F12" i="52"/>
  <c r="F23" i="52" s="1"/>
  <c r="F14" i="52" l="1"/>
  <c r="F13" i="52" l="1"/>
</calcChain>
</file>

<file path=xl/sharedStrings.xml><?xml version="1.0" encoding="utf-8"?>
<sst xmlns="http://schemas.openxmlformats.org/spreadsheetml/2006/main" count="101" uniqueCount="77">
  <si>
    <t>m²</t>
  </si>
  <si>
    <t>m</t>
  </si>
  <si>
    <t>TOTAL GERAL</t>
  </si>
  <si>
    <t>SERVIÇO</t>
  </si>
  <si>
    <t>TOTAL DA ETAPA</t>
  </si>
  <si>
    <t>1º MÊS</t>
  </si>
  <si>
    <t>2º MÊS</t>
  </si>
  <si>
    <t>3º MÊS</t>
  </si>
  <si>
    <t>R$</t>
  </si>
  <si>
    <t>%</t>
  </si>
  <si>
    <t>TOTAL</t>
  </si>
  <si>
    <t>1.1</t>
  </si>
  <si>
    <t>1.2</t>
  </si>
  <si>
    <t>1.3</t>
  </si>
  <si>
    <t>PREFEITURA MUNICIPAL DE TRÊS DE MAIO</t>
  </si>
  <si>
    <t xml:space="preserve">OBRA: </t>
  </si>
  <si>
    <t>ORÇAMENTO</t>
  </si>
  <si>
    <t>BDI:</t>
  </si>
  <si>
    <t>NÃO DESONERADO</t>
  </si>
  <si>
    <t xml:space="preserve">DATA: </t>
  </si>
  <si>
    <t xml:space="preserve">ÁREA:   </t>
  </si>
  <si>
    <t>m2</t>
  </si>
  <si>
    <t>ITEM</t>
  </si>
  <si>
    <t>REFERÊNCIA</t>
  </si>
  <si>
    <t>CÓDIGO</t>
  </si>
  <si>
    <t>PERÍODO</t>
  </si>
  <si>
    <t>ACUMULADO</t>
  </si>
  <si>
    <t>A EXECUTAR</t>
  </si>
  <si>
    <t>UN.</t>
  </si>
  <si>
    <t>UNITÁRIOS</t>
  </si>
  <si>
    <t>MATERIAL</t>
  </si>
  <si>
    <t>MÃO DE OBRA</t>
  </si>
  <si>
    <t>P.T. MATERIAL</t>
  </si>
  <si>
    <t>P.T. MÃO DE OBRA</t>
  </si>
  <si>
    <t>1.0  AV. TRÊS DE MAIO - DISTRITO DE PROGRESSO</t>
  </si>
  <si>
    <t xml:space="preserve">SERVIÇOS INICIAIS </t>
  </si>
  <si>
    <t>1.1.1</t>
  </si>
  <si>
    <t>SINAPI</t>
  </si>
  <si>
    <t>LOCAÇÃO DE PAVIMENTAÇÃO. AF_10/2018</t>
  </si>
  <si>
    <t>TOTAL ITEM 1.1</t>
  </si>
  <si>
    <t>PAVIMENTAÇÃO</t>
  </si>
  <si>
    <t>1.2.1</t>
  </si>
  <si>
    <t>COMPOSIÇÃO</t>
  </si>
  <si>
    <t>101170</t>
  </si>
  <si>
    <t>PAVIMENTAÇÃO COM PEDRAS IRREGULARES DE BASALTO SOBRE COLCHÃO DE ARGILA ESPESSURA 15CM, REJUNTADO COM PÓ DE PEDRA ESPESSURA 2 CM, EXCLUSIVE COMPACTAÇÃO</t>
  </si>
  <si>
    <t>1.2.2</t>
  </si>
  <si>
    <t>TRANSPORTE COM CAMINHÃO BASCULANTE DE 10 M³, EM VIA URBANA PAVIMENTADA, DMT ATÉ 30 KM (UNIDADE: M3XKM). AF_07/2020</t>
  </si>
  <si>
    <t>m³xKm</t>
  </si>
  <si>
    <t>1.2.3</t>
  </si>
  <si>
    <t>TOTAL ITEM 1.2</t>
  </si>
  <si>
    <t xml:space="preserve"> </t>
  </si>
  <si>
    <t>GUIAS E SARJETAS</t>
  </si>
  <si>
    <t>1.3.1</t>
  </si>
  <si>
    <t>94267</t>
  </si>
  <si>
    <t>GUIA (MEIO-FIO) E SARJETA CONJUGADOS DE CONCRETO, MOLDADA  IN LOCO  EM TRECHO RETO COM EXTRUSORA, 45 CM BASE (15 CM BASE DA GUIA + 30 CM BASE DA SARJETA) X 22 CM ALTURA. AF_06/2016</t>
  </si>
  <si>
    <t>TOTAL ITEM 1.3</t>
  </si>
  <si>
    <t>MURO DE ARRIMO/CONTENÇÃO</t>
  </si>
  <si>
    <t>COMP. 34</t>
  </si>
  <si>
    <t>MURO DE ARRIMO DE CONCRETO CICLOPICO COM 30% DE PEDRA DE MAO</t>
  </si>
  <si>
    <t>1.4</t>
  </si>
  <si>
    <t xml:space="preserve">SERVIÇOS FINAIS </t>
  </si>
  <si>
    <t>1.4.1</t>
  </si>
  <si>
    <t>03</t>
  </si>
  <si>
    <t xml:space="preserve">LIMPEZA FINAL DA PISTA E ENTORNO COM RECOLHIMENTO DE ENTULHO </t>
  </si>
  <si>
    <t xml:space="preserve">m² </t>
  </si>
  <si>
    <t>TOTAL ITEM 1.4</t>
  </si>
  <si>
    <t>TOTAL DA OBRA</t>
  </si>
  <si>
    <t>ORÇAMENTO DISCRIMINADO - ITEM 02</t>
  </si>
  <si>
    <t>DATA:</t>
  </si>
  <si>
    <t>CRONOGRAMA FÍSICO-FINANCEIRO</t>
  </si>
  <si>
    <t>MÊS</t>
  </si>
  <si>
    <t>4º MÊS</t>
  </si>
  <si>
    <t>5º MÊS</t>
  </si>
  <si>
    <t>1.5</t>
  </si>
  <si>
    <t>Av. Três de Maio (VRS-338) - Distrito de Progresso</t>
  </si>
  <si>
    <t>Pavimentação com pedras irregulares de basalto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</si>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</sst>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&quot;R$&quot;\ #,##0.00"/>
    <numFmt numFmtId="167" formatCode="0.00\ &quot;km&quot;"/>
    <numFmt numFmtId="168" formatCode="mm/yy"/>
    <numFmt numFmtId="169" formatCode="#"/>
    <numFmt numFmtId="170" formatCode="_-* #,##0.00000000_-;\-* #,##0.00000000_-;_-* &quot;-&quot;??_-;_-@_-"/>
    <numFmt numFmtId="171" formatCode="dd/mm/yy"/>
    <numFmt numFmtId="172" formatCode="[$-F800]mmmm\ dd\,\ yyyy"/>
    <numFmt numFmtId="173" formatCode="_-&quot;R$&quot;* #,##0.00_-;\-&quot;R$&quot;* #,##0.00_-;_-&quot;R$&quot;* &quot;-&quot;??_-;_-@_-"/>
    <numFmt numFmtId="174" formatCode="&quot;R$ &quot;#,##0.00"/>
    <numFmt numFmtId="175" formatCode="[$-F800]dddd\,\ mmmm\ dd\,\ yyyy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mphion"/>
      <family val="2"/>
    </font>
    <font>
      <b/>
      <sz val="18"/>
      <name val="Amphion"/>
      <family val="2"/>
    </font>
    <font>
      <b/>
      <sz val="16"/>
      <name val="Amphion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30">
    <xf numFmtId="0" fontId="0" fillId="0" borderId="0"/>
    <xf numFmtId="164" fontId="1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0" fillId="0" borderId="0"/>
    <xf numFmtId="44" fontId="10" fillId="0" borderId="0" applyFill="0" applyBorder="0" applyAlignment="0" applyProtection="0"/>
    <xf numFmtId="9" fontId="2" fillId="0" borderId="0" applyFont="0" applyFill="0" applyBorder="0" applyAlignment="0" applyProtection="0"/>
    <xf numFmtId="165" fontId="10" fillId="0" borderId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" fillId="0" borderId="0"/>
  </cellStyleXfs>
  <cellXfs count="216">
    <xf numFmtId="0" fontId="0" fillId="0" borderId="0" xfId="0"/>
    <xf numFmtId="0" fontId="10" fillId="0" borderId="0" xfId="9"/>
    <xf numFmtId="2" fontId="6" fillId="0" borderId="0" xfId="9" applyNumberFormat="1" applyFont="1" applyAlignment="1">
      <alignment horizontal="center"/>
    </xf>
    <xf numFmtId="166" fontId="10" fillId="0" borderId="0" xfId="9" applyNumberFormat="1" applyAlignment="1">
      <alignment horizontal="center"/>
    </xf>
    <xf numFmtId="0" fontId="10" fillId="0" borderId="4" xfId="9" applyBorder="1"/>
    <xf numFmtId="0" fontId="12" fillId="0" borderId="5" xfId="9" applyFont="1" applyBorder="1" applyAlignment="1">
      <alignment vertical="center"/>
    </xf>
    <xf numFmtId="2" fontId="6" fillId="0" borderId="5" xfId="9" applyNumberFormat="1" applyFont="1" applyBorder="1" applyAlignment="1">
      <alignment horizontal="left" vertical="center"/>
    </xf>
    <xf numFmtId="0" fontId="10" fillId="0" borderId="5" xfId="9" applyBorder="1" applyAlignment="1">
      <alignment horizontal="right" vertical="center"/>
    </xf>
    <xf numFmtId="0" fontId="10" fillId="0" borderId="5" xfId="9" applyBorder="1"/>
    <xf numFmtId="0" fontId="10" fillId="0" borderId="5" xfId="9" applyBorder="1" applyAlignment="1">
      <alignment horizontal="center" vertical="center"/>
    </xf>
    <xf numFmtId="166" fontId="10" fillId="0" borderId="5" xfId="9" applyNumberFormat="1" applyBorder="1" applyAlignment="1">
      <alignment horizontal="center" vertical="center"/>
    </xf>
    <xf numFmtId="167" fontId="10" fillId="0" borderId="6" xfId="10" applyNumberFormat="1" applyFill="1" applyBorder="1" applyAlignment="1">
      <alignment horizontal="left" vertical="center"/>
    </xf>
    <xf numFmtId="10" fontId="6" fillId="0" borderId="0" xfId="11" applyNumberFormat="1" applyFont="1" applyAlignment="1">
      <alignment horizontal="left" vertical="center"/>
    </xf>
    <xf numFmtId="0" fontId="10" fillId="0" borderId="0" xfId="9" applyAlignment="1">
      <alignment horizontal="right" vertical="center"/>
    </xf>
    <xf numFmtId="0" fontId="10" fillId="0" borderId="0" xfId="9" applyAlignment="1">
      <alignment horizontal="left" vertical="center"/>
    </xf>
    <xf numFmtId="166" fontId="10" fillId="0" borderId="0" xfId="9" applyNumberFormat="1" applyAlignment="1">
      <alignment horizontal="center" vertical="center"/>
    </xf>
    <xf numFmtId="0" fontId="10" fillId="0" borderId="0" xfId="9" applyAlignment="1">
      <alignment horizontal="center" vertical="center"/>
    </xf>
    <xf numFmtId="10" fontId="10" fillId="0" borderId="8" xfId="9" applyNumberFormat="1" applyBorder="1" applyAlignment="1">
      <alignment horizontal="center" vertical="center"/>
    </xf>
    <xf numFmtId="0" fontId="10" fillId="0" borderId="10" xfId="9" applyBorder="1" applyAlignment="1">
      <alignment horizontal="right" vertical="center"/>
    </xf>
    <xf numFmtId="0" fontId="10" fillId="0" borderId="10" xfId="9" applyBorder="1"/>
    <xf numFmtId="168" fontId="10" fillId="0" borderId="10" xfId="9" applyNumberFormat="1" applyBorder="1" applyAlignment="1">
      <alignment horizontal="left" vertical="center"/>
    </xf>
    <xf numFmtId="166" fontId="10" fillId="0" borderId="10" xfId="9" applyNumberFormat="1" applyBorder="1" applyAlignment="1">
      <alignment horizontal="left" vertical="center"/>
    </xf>
    <xf numFmtId="165" fontId="10" fillId="0" borderId="10" xfId="9" applyNumberFormat="1" applyBorder="1" applyAlignment="1">
      <alignment vertical="center"/>
    </xf>
    <xf numFmtId="0" fontId="10" fillId="0" borderId="10" xfId="9" applyBorder="1" applyAlignment="1">
      <alignment horizontal="left" vertical="center"/>
    </xf>
    <xf numFmtId="0" fontId="6" fillId="0" borderId="11" xfId="9" applyFont="1" applyBorder="1" applyAlignment="1">
      <alignment horizontal="right" vertical="center"/>
    </xf>
    <xf numFmtId="0" fontId="6" fillId="0" borderId="13" xfId="9" applyFont="1" applyBorder="1" applyAlignment="1">
      <alignment horizontal="center" vertical="center"/>
    </xf>
    <xf numFmtId="166" fontId="6" fillId="0" borderId="13" xfId="9" applyNumberFormat="1" applyFont="1" applyBorder="1" applyAlignment="1">
      <alignment horizontal="center" vertical="center"/>
    </xf>
    <xf numFmtId="0" fontId="15" fillId="4" borderId="14" xfId="9" applyFont="1" applyFill="1" applyBorder="1" applyAlignment="1">
      <alignment horizontal="left" vertical="center" indent="4"/>
    </xf>
    <xf numFmtId="0" fontId="15" fillId="4" borderId="15" xfId="9" applyFont="1" applyFill="1" applyBorder="1" applyAlignment="1">
      <alignment vertical="center"/>
    </xf>
    <xf numFmtId="2" fontId="15" fillId="4" borderId="15" xfId="9" applyNumberFormat="1" applyFont="1" applyFill="1" applyBorder="1" applyAlignment="1">
      <alignment horizontal="center" vertical="center"/>
    </xf>
    <xf numFmtId="166" fontId="15" fillId="4" borderId="15" xfId="9" applyNumberFormat="1" applyFont="1" applyFill="1" applyBorder="1" applyAlignment="1">
      <alignment horizontal="center" vertical="center"/>
    </xf>
    <xf numFmtId="0" fontId="15" fillId="4" borderId="16" xfId="9" applyFont="1" applyFill="1" applyBorder="1" applyAlignment="1">
      <alignment vertical="center"/>
    </xf>
    <xf numFmtId="0" fontId="6" fillId="0" borderId="17" xfId="9" applyFont="1" applyBorder="1" applyAlignment="1">
      <alignment horizontal="center" vertical="center"/>
    </xf>
    <xf numFmtId="0" fontId="6" fillId="0" borderId="19" xfId="9" applyFont="1" applyBorder="1" applyAlignment="1">
      <alignment horizontal="left" vertical="center" wrapText="1"/>
    </xf>
    <xf numFmtId="2" fontId="6" fillId="0" borderId="19" xfId="9" applyNumberFormat="1" applyFont="1" applyBorder="1" applyAlignment="1">
      <alignment horizontal="center" vertical="center" wrapText="1"/>
    </xf>
    <xf numFmtId="166" fontId="6" fillId="0" borderId="20" xfId="9" applyNumberFormat="1" applyFont="1" applyBorder="1" applyAlignment="1">
      <alignment horizontal="center" vertical="center" wrapText="1"/>
    </xf>
    <xf numFmtId="165" fontId="0" fillId="0" borderId="21" xfId="12" applyFont="1" applyFill="1" applyBorder="1" applyAlignment="1" applyProtection="1">
      <alignment vertical="center"/>
    </xf>
    <xf numFmtId="165" fontId="16" fillId="0" borderId="22" xfId="12" applyFont="1" applyFill="1" applyBorder="1" applyAlignment="1" applyProtection="1">
      <alignment horizontal="right" vertical="center"/>
    </xf>
    <xf numFmtId="0" fontId="10" fillId="0" borderId="23" xfId="9" applyBorder="1" applyAlignment="1">
      <alignment horizontal="center" vertical="center"/>
    </xf>
    <xf numFmtId="169" fontId="0" fillId="0" borderId="3" xfId="12" applyNumberFormat="1" applyFont="1" applyFill="1" applyBorder="1" applyAlignment="1" applyProtection="1">
      <alignment horizontal="center" vertical="center"/>
    </xf>
    <xf numFmtId="0" fontId="10" fillId="0" borderId="3" xfId="9" applyBorder="1" applyAlignment="1">
      <alignment horizontal="left" vertical="center" wrapText="1"/>
    </xf>
    <xf numFmtId="165" fontId="0" fillId="0" borderId="3" xfId="12" applyFont="1" applyFill="1" applyBorder="1" applyAlignment="1" applyProtection="1">
      <alignment vertical="center"/>
    </xf>
    <xf numFmtId="2" fontId="11" fillId="0" borderId="3" xfId="12" applyNumberFormat="1" applyFont="1" applyFill="1" applyBorder="1" applyAlignment="1" applyProtection="1">
      <alignment horizontal="center" vertical="center"/>
    </xf>
    <xf numFmtId="2" fontId="10" fillId="0" borderId="3" xfId="9" applyNumberFormat="1" applyBorder="1" applyAlignment="1">
      <alignment horizontal="center" vertical="center"/>
    </xf>
    <xf numFmtId="43" fontId="0" fillId="0" borderId="1" xfId="12" applyNumberFormat="1" applyFont="1" applyFill="1" applyBorder="1" applyAlignment="1" applyProtection="1">
      <alignment horizontal="right" vertical="center"/>
    </xf>
    <xf numFmtId="43" fontId="0" fillId="0" borderId="1" xfId="12" applyNumberFormat="1" applyFont="1" applyFill="1" applyBorder="1" applyAlignment="1" applyProtection="1">
      <alignment vertical="center"/>
    </xf>
    <xf numFmtId="44" fontId="0" fillId="0" borderId="24" xfId="13" applyFont="1" applyFill="1" applyBorder="1" applyAlignment="1" applyProtection="1">
      <alignment horizontal="right" vertical="center"/>
    </xf>
    <xf numFmtId="43" fontId="10" fillId="0" borderId="0" xfId="9" applyNumberFormat="1"/>
    <xf numFmtId="0" fontId="10" fillId="4" borderId="14" xfId="9" applyFill="1" applyBorder="1" applyAlignment="1">
      <alignment horizontal="center" vertical="center"/>
    </xf>
    <xf numFmtId="169" fontId="10" fillId="4" borderId="15" xfId="12" applyNumberFormat="1" applyFill="1" applyBorder="1" applyAlignment="1" applyProtection="1">
      <alignment horizontal="center" vertical="center"/>
    </xf>
    <xf numFmtId="0" fontId="6" fillId="4" borderId="15" xfId="9" applyFont="1" applyFill="1" applyBorder="1" applyAlignment="1">
      <alignment horizontal="right" vertical="center"/>
    </xf>
    <xf numFmtId="165" fontId="17" fillId="4" borderId="15" xfId="12" applyFont="1" applyFill="1" applyBorder="1" applyAlignment="1" applyProtection="1">
      <alignment vertical="center"/>
    </xf>
    <xf numFmtId="2" fontId="18" fillId="4" borderId="15" xfId="12" applyNumberFormat="1" applyFont="1" applyFill="1" applyBorder="1" applyAlignment="1" applyProtection="1">
      <alignment horizontal="center" vertical="center"/>
    </xf>
    <xf numFmtId="0" fontId="10" fillId="4" borderId="15" xfId="9" applyFill="1" applyBorder="1" applyAlignment="1">
      <alignment horizontal="center" vertical="center"/>
    </xf>
    <xf numFmtId="43" fontId="10" fillId="4" borderId="15" xfId="12" applyNumberFormat="1" applyFill="1" applyBorder="1" applyAlignment="1" applyProtection="1">
      <alignment horizontal="right" vertical="center"/>
    </xf>
    <xf numFmtId="166" fontId="10" fillId="4" borderId="15" xfId="12" applyNumberFormat="1" applyFill="1" applyBorder="1" applyAlignment="1" applyProtection="1">
      <alignment horizontal="center" vertical="center"/>
    </xf>
    <xf numFmtId="44" fontId="6" fillId="4" borderId="25" xfId="12" applyNumberFormat="1" applyFont="1" applyFill="1" applyBorder="1" applyAlignment="1" applyProtection="1">
      <alignment horizontal="right" vertical="center"/>
    </xf>
    <xf numFmtId="0" fontId="6" fillId="0" borderId="26" xfId="9" applyFont="1" applyBorder="1" applyAlignment="1">
      <alignment horizontal="center" vertical="center"/>
    </xf>
    <xf numFmtId="43" fontId="0" fillId="0" borderId="21" xfId="12" applyNumberFormat="1" applyFont="1" applyFill="1" applyBorder="1" applyAlignment="1" applyProtection="1">
      <alignment vertical="center"/>
    </xf>
    <xf numFmtId="0" fontId="10" fillId="0" borderId="26" xfId="9" applyBorder="1" applyAlignment="1">
      <alignment horizontal="center" vertical="center"/>
    </xf>
    <xf numFmtId="0" fontId="0" fillId="0" borderId="1" xfId="12" applyNumberFormat="1" applyFont="1" applyFill="1" applyBorder="1" applyAlignment="1" applyProtection="1">
      <alignment horizontal="center" vertical="center"/>
    </xf>
    <xf numFmtId="0" fontId="10" fillId="0" borderId="1" xfId="9" applyBorder="1" applyAlignment="1">
      <alignment horizontal="left" vertical="center" wrapText="1"/>
    </xf>
    <xf numFmtId="2" fontId="11" fillId="0" borderId="1" xfId="12" applyNumberFormat="1" applyFont="1" applyFill="1" applyBorder="1" applyAlignment="1" applyProtection="1">
      <alignment horizontal="center" vertical="center"/>
    </xf>
    <xf numFmtId="2" fontId="10" fillId="0" borderId="1" xfId="9" applyNumberFormat="1" applyBorder="1" applyAlignment="1">
      <alignment horizontal="center" vertical="center"/>
    </xf>
    <xf numFmtId="0" fontId="10" fillId="0" borderId="3" xfId="9" applyBorder="1" applyAlignment="1">
      <alignment horizontal="center" vertical="center"/>
    </xf>
    <xf numFmtId="0" fontId="10" fillId="0" borderId="1" xfId="9" applyBorder="1" applyAlignment="1">
      <alignment vertical="center" wrapText="1"/>
    </xf>
    <xf numFmtId="2" fontId="17" fillId="0" borderId="3" xfId="9" applyNumberFormat="1" applyFont="1" applyBorder="1" applyAlignment="1">
      <alignment horizontal="center" vertical="center"/>
    </xf>
    <xf numFmtId="170" fontId="10" fillId="0" borderId="0" xfId="9" applyNumberFormat="1"/>
    <xf numFmtId="0" fontId="10" fillId="0" borderId="27" xfId="9" applyBorder="1" applyAlignment="1">
      <alignment horizontal="center" vertical="center"/>
    </xf>
    <xf numFmtId="0" fontId="10" fillId="0" borderId="3" xfId="9" applyBorder="1" applyAlignment="1">
      <alignment vertical="center" wrapText="1"/>
    </xf>
    <xf numFmtId="1" fontId="6" fillId="4" borderId="15" xfId="12" applyNumberFormat="1" applyFont="1" applyFill="1" applyBorder="1" applyAlignment="1" applyProtection="1">
      <alignment horizontal="center" vertical="center"/>
    </xf>
    <xf numFmtId="165" fontId="6" fillId="4" borderId="15" xfId="12" applyFont="1" applyFill="1" applyBorder="1" applyAlignment="1" applyProtection="1">
      <alignment vertical="center"/>
    </xf>
    <xf numFmtId="2" fontId="6" fillId="4" borderId="15" xfId="12" applyNumberFormat="1" applyFont="1" applyFill="1" applyBorder="1" applyAlignment="1" applyProtection="1">
      <alignment horizontal="center" vertical="center"/>
    </xf>
    <xf numFmtId="2" fontId="10" fillId="4" borderId="15" xfId="9" applyNumberFormat="1" applyFill="1" applyBorder="1" applyAlignment="1">
      <alignment horizontal="center" vertical="center"/>
    </xf>
    <xf numFmtId="44" fontId="6" fillId="4" borderId="13" xfId="12" applyNumberFormat="1" applyFont="1" applyFill="1" applyBorder="1" applyAlignment="1" applyProtection="1">
      <alignment horizontal="right" vertical="center"/>
    </xf>
    <xf numFmtId="0" fontId="18" fillId="0" borderId="26" xfId="9" applyFont="1" applyBorder="1" applyAlignment="1">
      <alignment horizontal="center" vertical="center"/>
    </xf>
    <xf numFmtId="43" fontId="0" fillId="0" borderId="2" xfId="12" applyNumberFormat="1" applyFont="1" applyFill="1" applyBorder="1" applyAlignment="1" applyProtection="1">
      <alignment vertical="center"/>
    </xf>
    <xf numFmtId="2" fontId="18" fillId="0" borderId="3" xfId="12" applyNumberFormat="1" applyFont="1" applyFill="1" applyBorder="1" applyAlignment="1" applyProtection="1">
      <alignment horizontal="center" vertical="center"/>
    </xf>
    <xf numFmtId="2" fontId="10" fillId="0" borderId="0" xfId="9" applyNumberFormat="1"/>
    <xf numFmtId="1" fontId="10" fillId="0" borderId="3" xfId="9" applyNumberFormat="1" applyBorder="1" applyAlignment="1">
      <alignment horizontal="center" vertical="center"/>
    </xf>
    <xf numFmtId="0" fontId="10" fillId="0" borderId="3" xfId="9" applyBorder="1" applyAlignment="1">
      <alignment vertical="center"/>
    </xf>
    <xf numFmtId="1" fontId="10" fillId="4" borderId="15" xfId="12" applyNumberFormat="1" applyFill="1" applyBorder="1" applyAlignment="1" applyProtection="1">
      <alignment horizontal="center" vertical="center"/>
    </xf>
    <xf numFmtId="165" fontId="10" fillId="4" borderId="15" xfId="12" applyFill="1" applyBorder="1" applyAlignment="1" applyProtection="1">
      <alignment vertical="center"/>
    </xf>
    <xf numFmtId="171" fontId="6" fillId="4" borderId="9" xfId="9" applyNumberFormat="1" applyFont="1" applyFill="1" applyBorder="1" applyAlignment="1">
      <alignment horizontal="center" vertical="center"/>
    </xf>
    <xf numFmtId="2" fontId="10" fillId="4" borderId="10" xfId="9" applyNumberFormat="1" applyFill="1" applyBorder="1" applyAlignment="1">
      <alignment horizontal="center" vertical="center"/>
    </xf>
    <xf numFmtId="0" fontId="7" fillId="4" borderId="10" xfId="9" applyFont="1" applyFill="1" applyBorder="1" applyAlignment="1">
      <alignment horizontal="right" vertical="center"/>
    </xf>
    <xf numFmtId="165" fontId="17" fillId="4" borderId="10" xfId="12" applyFont="1" applyFill="1" applyBorder="1" applyAlignment="1" applyProtection="1">
      <alignment vertical="center"/>
    </xf>
    <xf numFmtId="2" fontId="18" fillId="4" borderId="10" xfId="12" applyNumberFormat="1" applyFont="1" applyFill="1" applyBorder="1" applyAlignment="1" applyProtection="1">
      <alignment horizontal="center" vertical="center"/>
    </xf>
    <xf numFmtId="165" fontId="10" fillId="4" borderId="10" xfId="12" applyFill="1" applyBorder="1" applyAlignment="1" applyProtection="1">
      <alignment horizontal="right" vertical="center"/>
    </xf>
    <xf numFmtId="166" fontId="10" fillId="4" borderId="10" xfId="12" applyNumberFormat="1" applyFill="1" applyBorder="1" applyAlignment="1" applyProtection="1">
      <alignment horizontal="center" vertical="center"/>
    </xf>
    <xf numFmtId="44" fontId="9" fillId="4" borderId="13" xfId="12" applyNumberFormat="1" applyFont="1" applyFill="1" applyBorder="1" applyAlignment="1" applyProtection="1">
      <alignment horizontal="right" vertical="center"/>
    </xf>
    <xf numFmtId="44" fontId="10" fillId="0" borderId="0" xfId="9" applyNumberFormat="1"/>
    <xf numFmtId="0" fontId="6" fillId="0" borderId="0" xfId="9" applyFont="1"/>
    <xf numFmtId="0" fontId="6" fillId="0" borderId="4" xfId="9" applyFont="1" applyBorder="1" applyAlignment="1">
      <alignment horizontal="left" vertical="center"/>
    </xf>
    <xf numFmtId="0" fontId="6" fillId="0" borderId="7" xfId="9" applyFont="1" applyBorder="1" applyAlignment="1">
      <alignment horizontal="left" vertical="center"/>
    </xf>
    <xf numFmtId="0" fontId="6" fillId="0" borderId="9" xfId="9" applyFont="1" applyBorder="1" applyAlignment="1">
      <alignment horizontal="left" vertical="center"/>
    </xf>
    <xf numFmtId="165" fontId="6" fillId="0" borderId="3" xfId="12" applyFont="1" applyFill="1" applyBorder="1" applyAlignment="1" applyProtection="1">
      <alignment vertical="center"/>
    </xf>
    <xf numFmtId="165" fontId="18" fillId="4" borderId="15" xfId="12" applyFont="1" applyFill="1" applyBorder="1" applyAlignment="1" applyProtection="1">
      <alignment vertical="center"/>
    </xf>
    <xf numFmtId="165" fontId="6" fillId="0" borderId="1" xfId="12" applyFont="1" applyFill="1" applyBorder="1" applyAlignment="1" applyProtection="1">
      <alignment vertical="center"/>
    </xf>
    <xf numFmtId="165" fontId="18" fillId="0" borderId="3" xfId="12" applyFont="1" applyFill="1" applyBorder="1" applyAlignment="1" applyProtection="1">
      <alignment vertical="center"/>
    </xf>
    <xf numFmtId="165" fontId="18" fillId="4" borderId="10" xfId="12" applyFont="1" applyFill="1" applyBorder="1" applyAlignment="1" applyProtection="1">
      <alignment vertical="center"/>
    </xf>
    <xf numFmtId="14" fontId="6" fillId="0" borderId="10" xfId="9" applyNumberFormat="1" applyFont="1" applyBorder="1" applyAlignment="1">
      <alignment horizontal="left" vertical="center"/>
    </xf>
    <xf numFmtId="0" fontId="0" fillId="0" borderId="0" xfId="9" applyFont="1" applyAlignment="1">
      <alignment horizontal="right"/>
    </xf>
    <xf numFmtId="172" fontId="10" fillId="0" borderId="0" xfId="9" applyNumberFormat="1" applyAlignment="1">
      <alignment horizontal="right"/>
    </xf>
    <xf numFmtId="166" fontId="19" fillId="0" borderId="0" xfId="9" applyNumberFormat="1" applyFont="1" applyAlignment="1">
      <alignment horizontal="center"/>
    </xf>
    <xf numFmtId="0" fontId="19" fillId="0" borderId="0" xfId="9" applyFont="1"/>
    <xf numFmtId="0" fontId="19" fillId="0" borderId="0" xfId="9" applyFont="1" applyAlignment="1">
      <alignment horizontal="center"/>
    </xf>
    <xf numFmtId="0" fontId="20" fillId="0" borderId="29" xfId="14" applyFont="1" applyBorder="1"/>
    <xf numFmtId="0" fontId="20" fillId="0" borderId="30" xfId="14" applyFont="1" applyBorder="1"/>
    <xf numFmtId="0" fontId="20" fillId="0" borderId="30" xfId="14" applyFont="1" applyBorder="1" applyAlignment="1">
      <alignment horizontal="left"/>
    </xf>
    <xf numFmtId="10" fontId="21" fillId="0" borderId="30" xfId="14" applyNumberFormat="1" applyFont="1" applyBorder="1" applyAlignment="1">
      <alignment horizontal="center"/>
    </xf>
    <xf numFmtId="0" fontId="21" fillId="0" borderId="30" xfId="14" applyFont="1" applyBorder="1" applyAlignment="1">
      <alignment horizontal="right"/>
    </xf>
    <xf numFmtId="0" fontId="21" fillId="0" borderId="30" xfId="14" applyFont="1" applyBorder="1" applyAlignment="1">
      <alignment horizontal="center"/>
    </xf>
    <xf numFmtId="0" fontId="21" fillId="0" borderId="30" xfId="14" applyFont="1" applyBorder="1" applyAlignment="1">
      <alignment horizontal="left"/>
    </xf>
    <xf numFmtId="0" fontId="21" fillId="0" borderId="31" xfId="14" applyFont="1" applyBorder="1" applyAlignment="1">
      <alignment horizontal="left"/>
    </xf>
    <xf numFmtId="0" fontId="21" fillId="2" borderId="0" xfId="14" applyFont="1" applyFill="1" applyAlignment="1">
      <alignment horizontal="left"/>
    </xf>
    <xf numFmtId="0" fontId="20" fillId="0" borderId="32" xfId="14" applyFont="1" applyBorder="1"/>
    <xf numFmtId="0" fontId="20" fillId="0" borderId="33" xfId="14" applyFont="1" applyBorder="1"/>
    <xf numFmtId="0" fontId="20" fillId="0" borderId="34" xfId="14" applyFont="1" applyBorder="1"/>
    <xf numFmtId="0" fontId="20" fillId="2" borderId="0" xfId="14" applyFont="1" applyFill="1"/>
    <xf numFmtId="0" fontId="22" fillId="2" borderId="0" xfId="14" applyFont="1" applyFill="1"/>
    <xf numFmtId="0" fontId="20" fillId="0" borderId="35" xfId="14" applyFont="1" applyBorder="1" applyAlignment="1">
      <alignment horizontal="left"/>
    </xf>
    <xf numFmtId="0" fontId="20" fillId="0" borderId="36" xfId="14" applyFont="1" applyBorder="1" applyAlignment="1">
      <alignment horizontal="left"/>
    </xf>
    <xf numFmtId="0" fontId="20" fillId="0" borderId="36" xfId="14" applyFont="1" applyBorder="1" applyAlignment="1">
      <alignment horizontal="right"/>
    </xf>
    <xf numFmtId="4" fontId="20" fillId="0" borderId="36" xfId="14" applyNumberFormat="1" applyFont="1" applyBorder="1" applyAlignment="1">
      <alignment horizontal="left"/>
    </xf>
    <xf numFmtId="10" fontId="21" fillId="0" borderId="36" xfId="14" applyNumberFormat="1" applyFont="1" applyBorder="1" applyAlignment="1">
      <alignment horizontal="center"/>
    </xf>
    <xf numFmtId="0" fontId="21" fillId="0" borderId="36" xfId="14" applyFont="1" applyBorder="1" applyAlignment="1">
      <alignment horizontal="right"/>
    </xf>
    <xf numFmtId="0" fontId="21" fillId="0" borderId="36" xfId="14" applyFont="1" applyBorder="1" applyAlignment="1">
      <alignment horizontal="center"/>
    </xf>
    <xf numFmtId="0" fontId="21" fillId="0" borderId="37" xfId="14" applyFont="1" applyBorder="1" applyAlignment="1">
      <alignment horizontal="center"/>
    </xf>
    <xf numFmtId="0" fontId="21" fillId="2" borderId="0" xfId="14" applyFont="1" applyFill="1" applyAlignment="1">
      <alignment horizontal="center"/>
    </xf>
    <xf numFmtId="0" fontId="24" fillId="5" borderId="0" xfId="14" applyFont="1" applyFill="1" applyAlignment="1">
      <alignment vertical="center"/>
    </xf>
    <xf numFmtId="0" fontId="21" fillId="2" borderId="0" xfId="14" applyFont="1" applyFill="1" applyAlignment="1">
      <alignment vertical="center"/>
    </xf>
    <xf numFmtId="0" fontId="26" fillId="0" borderId="47" xfId="14" applyFont="1" applyBorder="1" applyAlignment="1">
      <alignment horizontal="center" vertical="center"/>
    </xf>
    <xf numFmtId="0" fontId="26" fillId="0" borderId="48" xfId="14" applyFont="1" applyBorder="1" applyAlignment="1">
      <alignment horizontal="center" vertical="center"/>
    </xf>
    <xf numFmtId="0" fontId="27" fillId="0" borderId="48" xfId="14" applyFont="1" applyBorder="1" applyAlignment="1">
      <alignment horizontal="right" vertical="center" wrapText="1"/>
    </xf>
    <xf numFmtId="4" fontId="26" fillId="0" borderId="48" xfId="14" applyNumberFormat="1" applyFont="1" applyBorder="1" applyAlignment="1">
      <alignment horizontal="center" vertical="center" wrapText="1"/>
    </xf>
    <xf numFmtId="10" fontId="26" fillId="3" borderId="48" xfId="15" applyNumberFormat="1" applyFont="1" applyFill="1" applyBorder="1" applyAlignment="1">
      <alignment horizontal="center" vertical="center"/>
    </xf>
    <xf numFmtId="4" fontId="26" fillId="0" borderId="48" xfId="14" applyNumberFormat="1" applyFont="1" applyBorder="1" applyAlignment="1">
      <alignment horizontal="right" vertical="center" wrapText="1"/>
    </xf>
    <xf numFmtId="9" fontId="26" fillId="3" borderId="48" xfId="15" applyFont="1" applyFill="1" applyBorder="1" applyAlignment="1">
      <alignment horizontal="center" vertical="center"/>
    </xf>
    <xf numFmtId="9" fontId="26" fillId="0" borderId="48" xfId="15" applyFont="1" applyBorder="1" applyAlignment="1">
      <alignment horizontal="center" vertical="center"/>
    </xf>
    <xf numFmtId="9" fontId="26" fillId="0" borderId="49" xfId="15" applyFont="1" applyBorder="1" applyAlignment="1">
      <alignment horizontal="center" vertical="center"/>
    </xf>
    <xf numFmtId="9" fontId="26" fillId="2" borderId="0" xfId="15" applyFont="1" applyFill="1" applyBorder="1" applyAlignment="1">
      <alignment horizontal="center" vertical="center"/>
    </xf>
    <xf numFmtId="49" fontId="26" fillId="0" borderId="28" xfId="14" applyNumberFormat="1" applyFont="1" applyBorder="1" applyAlignment="1">
      <alignment horizontal="center"/>
    </xf>
    <xf numFmtId="173" fontId="26" fillId="0" borderId="1" xfId="14" applyNumberFormat="1" applyFont="1" applyBorder="1" applyAlignment="1">
      <alignment horizontal="left"/>
    </xf>
    <xf numFmtId="4" fontId="26" fillId="0" borderId="1" xfId="14" applyNumberFormat="1" applyFont="1" applyBorder="1" applyAlignment="1">
      <alignment horizontal="right" vertical="center"/>
    </xf>
    <xf numFmtId="9" fontId="28" fillId="3" borderId="1" xfId="14" applyNumberFormat="1" applyFont="1" applyFill="1" applyBorder="1" applyAlignment="1">
      <alignment horizontal="center"/>
    </xf>
    <xf numFmtId="9" fontId="28" fillId="3" borderId="24" xfId="14" applyNumberFormat="1" applyFont="1" applyFill="1" applyBorder="1" applyAlignment="1">
      <alignment horizontal="center"/>
    </xf>
    <xf numFmtId="4" fontId="26" fillId="2" borderId="0" xfId="14" applyNumberFormat="1" applyFont="1" applyFill="1" applyAlignment="1">
      <alignment horizontal="right" vertical="center"/>
    </xf>
    <xf numFmtId="9" fontId="28" fillId="2" borderId="0" xfId="14" applyNumberFormat="1" applyFont="1" applyFill="1" applyAlignment="1">
      <alignment horizontal="center"/>
    </xf>
    <xf numFmtId="173" fontId="26" fillId="0" borderId="1" xfId="14" applyNumberFormat="1" applyFont="1" applyBorder="1" applyAlignment="1">
      <alignment horizontal="right"/>
    </xf>
    <xf numFmtId="0" fontId="26" fillId="0" borderId="1" xfId="14" applyFont="1" applyBorder="1" applyAlignment="1">
      <alignment vertical="center"/>
    </xf>
    <xf numFmtId="0" fontId="29" fillId="0" borderId="50" xfId="14" applyFont="1" applyBorder="1" applyAlignment="1">
      <alignment horizontal="center"/>
    </xf>
    <xf numFmtId="0" fontId="27" fillId="0" borderId="51" xfId="14" applyFont="1" applyBorder="1" applyAlignment="1">
      <alignment horizontal="right"/>
    </xf>
    <xf numFmtId="174" fontId="27" fillId="0" borderId="51" xfId="14" applyNumberFormat="1" applyFont="1" applyBorder="1" applyAlignment="1">
      <alignment horizontal="right"/>
    </xf>
    <xf numFmtId="4" fontId="26" fillId="0" borderId="51" xfId="14" applyNumberFormat="1" applyFont="1" applyBorder="1"/>
    <xf numFmtId="10" fontId="26" fillId="3" borderId="51" xfId="15" applyNumberFormat="1" applyFont="1" applyFill="1" applyBorder="1" applyAlignment="1">
      <alignment horizontal="center"/>
    </xf>
    <xf numFmtId="9" fontId="26" fillId="3" borderId="51" xfId="16" applyFont="1" applyFill="1" applyBorder="1" applyAlignment="1">
      <alignment horizontal="center"/>
    </xf>
    <xf numFmtId="9" fontId="10" fillId="3" borderId="51" xfId="16" applyFill="1" applyBorder="1" applyAlignment="1">
      <alignment horizontal="center"/>
    </xf>
    <xf numFmtId="10" fontId="26" fillId="3" borderId="52" xfId="15" applyNumberFormat="1" applyFont="1" applyFill="1" applyBorder="1" applyAlignment="1">
      <alignment horizontal="center"/>
    </xf>
    <xf numFmtId="4" fontId="26" fillId="2" borderId="0" xfId="14" applyNumberFormat="1" applyFont="1" applyFill="1"/>
    <xf numFmtId="10" fontId="26" fillId="2" borderId="0" xfId="15" applyNumberFormat="1" applyFont="1" applyFill="1" applyBorder="1" applyAlignment="1">
      <alignment horizontal="center"/>
    </xf>
    <xf numFmtId="0" fontId="29" fillId="0" borderId="53" xfId="14" applyFont="1" applyBorder="1" applyAlignment="1">
      <alignment horizontal="center"/>
    </xf>
    <xf numFmtId="0" fontId="29" fillId="0" borderId="54" xfId="14" applyFont="1" applyBorder="1"/>
    <xf numFmtId="4" fontId="27" fillId="0" borderId="54" xfId="14" applyNumberFormat="1" applyFont="1" applyBorder="1" applyAlignment="1">
      <alignment horizontal="right"/>
    </xf>
    <xf numFmtId="4" fontId="26" fillId="0" borderId="54" xfId="15" applyNumberFormat="1" applyFont="1" applyBorder="1"/>
    <xf numFmtId="10" fontId="26" fillId="3" borderId="55" xfId="15" applyNumberFormat="1" applyFont="1" applyFill="1" applyBorder="1" applyAlignment="1">
      <alignment horizontal="center"/>
    </xf>
    <xf numFmtId="10" fontId="26" fillId="3" borderId="54" xfId="15" applyNumberFormat="1" applyFont="1" applyFill="1" applyBorder="1" applyAlignment="1">
      <alignment horizontal="center"/>
    </xf>
    <xf numFmtId="9" fontId="10" fillId="3" borderId="54" xfId="16" applyFill="1" applyBorder="1" applyAlignment="1">
      <alignment horizontal="center"/>
    </xf>
    <xf numFmtId="10" fontId="26" fillId="3" borderId="56" xfId="15" applyNumberFormat="1" applyFont="1" applyFill="1" applyBorder="1" applyAlignment="1">
      <alignment horizontal="center"/>
    </xf>
    <xf numFmtId="4" fontId="26" fillId="2" borderId="0" xfId="15" applyNumberFormat="1" applyFont="1" applyFill="1" applyBorder="1"/>
    <xf numFmtId="0" fontId="8" fillId="0" borderId="0" xfId="0" applyFont="1"/>
    <xf numFmtId="175" fontId="20" fillId="0" borderId="33" xfId="14" applyNumberFormat="1" applyFont="1" applyBorder="1"/>
    <xf numFmtId="175" fontId="20" fillId="0" borderId="30" xfId="14" applyNumberFormat="1" applyFont="1" applyBorder="1" applyAlignment="1">
      <alignment horizontal="left"/>
    </xf>
    <xf numFmtId="0" fontId="13" fillId="0" borderId="5" xfId="9" applyFont="1" applyBorder="1" applyAlignment="1">
      <alignment horizontal="left" vertical="center"/>
    </xf>
    <xf numFmtId="0" fontId="13" fillId="0" borderId="6" xfId="9" applyFont="1" applyBorder="1" applyAlignment="1">
      <alignment horizontal="left" vertical="center"/>
    </xf>
    <xf numFmtId="0" fontId="14" fillId="0" borderId="7" xfId="9" applyFont="1" applyBorder="1" applyAlignment="1">
      <alignment horizontal="center" vertical="center"/>
    </xf>
    <xf numFmtId="0" fontId="14" fillId="0" borderId="0" xfId="9" applyFont="1" applyAlignment="1">
      <alignment horizontal="center" vertical="center"/>
    </xf>
    <xf numFmtId="0" fontId="14" fillId="0" borderId="9" xfId="9" applyFont="1" applyBorder="1" applyAlignment="1">
      <alignment horizontal="center" vertical="center"/>
    </xf>
    <xf numFmtId="0" fontId="14" fillId="0" borderId="10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6" fillId="0" borderId="18" xfId="9" applyFont="1" applyBorder="1" applyAlignment="1">
      <alignment horizontal="left" vertical="center" wrapText="1"/>
    </xf>
    <xf numFmtId="0" fontId="6" fillId="0" borderId="19" xfId="9" applyFont="1" applyBorder="1" applyAlignment="1">
      <alignment horizontal="left" vertical="center" wrapText="1"/>
    </xf>
    <xf numFmtId="171" fontId="6" fillId="0" borderId="4" xfId="9" applyNumberFormat="1" applyFont="1" applyBorder="1" applyAlignment="1">
      <alignment horizontal="center" vertical="center" wrapText="1"/>
    </xf>
    <xf numFmtId="171" fontId="6" fillId="0" borderId="5" xfId="9" applyNumberFormat="1" applyFont="1" applyBorder="1" applyAlignment="1">
      <alignment horizontal="center" vertical="center" wrapText="1"/>
    </xf>
    <xf numFmtId="171" fontId="6" fillId="0" borderId="6" xfId="9" applyNumberFormat="1" applyFont="1" applyBorder="1" applyAlignment="1">
      <alignment horizontal="center" vertical="center" wrapText="1"/>
    </xf>
    <xf numFmtId="171" fontId="6" fillId="0" borderId="9" xfId="9" applyNumberFormat="1" applyFont="1" applyBorder="1" applyAlignment="1">
      <alignment horizontal="center" vertical="center" wrapText="1"/>
    </xf>
    <xf numFmtId="171" fontId="6" fillId="0" borderId="10" xfId="9" applyNumberFormat="1" applyFont="1" applyBorder="1" applyAlignment="1">
      <alignment horizontal="center" vertical="center" wrapText="1"/>
    </xf>
    <xf numFmtId="171" fontId="6" fillId="0" borderId="11" xfId="9" applyNumberFormat="1" applyFont="1" applyBorder="1" applyAlignment="1">
      <alignment horizontal="center" vertical="center" wrapText="1"/>
    </xf>
    <xf numFmtId="2" fontId="6" fillId="0" borderId="12" xfId="9" applyNumberFormat="1" applyFont="1" applyBorder="1" applyAlignment="1">
      <alignment horizontal="center" vertical="center"/>
    </xf>
    <xf numFmtId="2" fontId="6" fillId="0" borderId="13" xfId="9" applyNumberFormat="1" applyFont="1" applyBorder="1" applyAlignment="1">
      <alignment horizontal="center" vertical="center"/>
    </xf>
    <xf numFmtId="0" fontId="21" fillId="0" borderId="46" xfId="14" applyFont="1" applyBorder="1" applyAlignment="1">
      <alignment horizontal="center" vertical="center"/>
    </xf>
    <xf numFmtId="0" fontId="21" fillId="0" borderId="45" xfId="14" applyFont="1" applyBorder="1" applyAlignment="1">
      <alignment horizontal="center" vertical="center"/>
    </xf>
    <xf numFmtId="0" fontId="21" fillId="2" borderId="0" xfId="14" applyFont="1" applyFill="1" applyAlignment="1">
      <alignment horizontal="center" vertical="center"/>
    </xf>
    <xf numFmtId="0" fontId="22" fillId="0" borderId="32" xfId="14" applyFont="1" applyBorder="1" applyAlignment="1">
      <alignment horizontal="center"/>
    </xf>
    <xf numFmtId="0" fontId="22" fillId="0" borderId="33" xfId="14" applyFont="1" applyBorder="1" applyAlignment="1">
      <alignment horizontal="center"/>
    </xf>
    <xf numFmtId="0" fontId="22" fillId="0" borderId="34" xfId="14" applyFont="1" applyBorder="1" applyAlignment="1">
      <alignment horizontal="center"/>
    </xf>
    <xf numFmtId="0" fontId="23" fillId="5" borderId="38" xfId="14" applyFont="1" applyFill="1" applyBorder="1" applyAlignment="1">
      <alignment horizontal="center" vertical="center"/>
    </xf>
    <xf numFmtId="0" fontId="23" fillId="5" borderId="39" xfId="14" applyFont="1" applyFill="1" applyBorder="1" applyAlignment="1">
      <alignment horizontal="center" vertical="center"/>
    </xf>
    <xf numFmtId="0" fontId="23" fillId="5" borderId="40" xfId="14" applyFont="1" applyFill="1" applyBorder="1" applyAlignment="1">
      <alignment horizontal="center" vertical="center"/>
    </xf>
    <xf numFmtId="0" fontId="23" fillId="5" borderId="7" xfId="14" applyFont="1" applyFill="1" applyBorder="1" applyAlignment="1">
      <alignment horizontal="center" vertical="center"/>
    </xf>
    <xf numFmtId="0" fontId="23" fillId="5" borderId="0" xfId="14" applyFont="1" applyFill="1" applyAlignment="1">
      <alignment horizontal="center" vertical="center"/>
    </xf>
    <xf numFmtId="0" fontId="23" fillId="5" borderId="8" xfId="14" applyFont="1" applyFill="1" applyBorder="1" applyAlignment="1">
      <alignment horizontal="center" vertical="center"/>
    </xf>
    <xf numFmtId="0" fontId="23" fillId="5" borderId="9" xfId="14" applyFont="1" applyFill="1" applyBorder="1" applyAlignment="1">
      <alignment horizontal="center" vertical="center"/>
    </xf>
    <xf numFmtId="0" fontId="23" fillId="5" borderId="10" xfId="14" applyFont="1" applyFill="1" applyBorder="1" applyAlignment="1">
      <alignment horizontal="center" vertical="center"/>
    </xf>
    <xf numFmtId="0" fontId="23" fillId="5" borderId="11" xfId="14" applyFont="1" applyFill="1" applyBorder="1" applyAlignment="1">
      <alignment horizontal="center" vertical="center"/>
    </xf>
    <xf numFmtId="0" fontId="25" fillId="0" borderId="29" xfId="14" applyFont="1" applyBorder="1" applyAlignment="1">
      <alignment horizontal="center" vertical="center"/>
    </xf>
    <xf numFmtId="0" fontId="25" fillId="0" borderId="42" xfId="14" applyFont="1" applyBorder="1" applyAlignment="1">
      <alignment horizontal="center" vertical="center"/>
    </xf>
    <xf numFmtId="0" fontId="25" fillId="0" borderId="41" xfId="14" applyFont="1" applyBorder="1" applyAlignment="1">
      <alignment horizontal="center" vertical="center"/>
    </xf>
    <xf numFmtId="0" fontId="25" fillId="0" borderId="43" xfId="14" applyFont="1" applyBorder="1" applyAlignment="1">
      <alignment horizontal="center" vertical="center"/>
    </xf>
    <xf numFmtId="0" fontId="25" fillId="0" borderId="25" xfId="14" applyFont="1" applyBorder="1" applyAlignment="1">
      <alignment horizontal="center" vertical="center" wrapText="1"/>
    </xf>
    <xf numFmtId="0" fontId="25" fillId="0" borderId="12" xfId="14" applyFont="1" applyBorder="1" applyAlignment="1">
      <alignment horizontal="center" vertical="center" wrapText="1"/>
    </xf>
    <xf numFmtId="0" fontId="21" fillId="0" borderId="14" xfId="14" applyFont="1" applyBorder="1" applyAlignment="1">
      <alignment horizontal="center" vertical="center"/>
    </xf>
    <xf numFmtId="0" fontId="21" fillId="0" borderId="15" xfId="14" applyFont="1" applyBorder="1" applyAlignment="1">
      <alignment horizontal="center" vertical="center"/>
    </xf>
    <xf numFmtId="0" fontId="21" fillId="0" borderId="16" xfId="14" applyFont="1" applyBorder="1" applyAlignment="1">
      <alignment horizontal="center" vertical="center"/>
    </xf>
    <xf numFmtId="0" fontId="21" fillId="0" borderId="44" xfId="14" applyFont="1" applyBorder="1" applyAlignment="1">
      <alignment horizontal="center" vertical="center"/>
    </xf>
  </cellXfs>
  <cellStyles count="30">
    <cellStyle name="Moeda 2" xfId="4" xr:uid="{00000000-0005-0000-0000-000001000000}"/>
    <cellStyle name="Moeda 2 2" xfId="8" xr:uid="{00000000-0005-0000-0000-000002000000}"/>
    <cellStyle name="Moeda 2 2 2" xfId="23" xr:uid="{F2D0E154-0EFD-4572-9B67-BB932A5C69CA}"/>
    <cellStyle name="Moeda 2 3" xfId="10" xr:uid="{BF78E2C8-0153-4355-96CE-D5A783E2FE55}"/>
    <cellStyle name="Moeda 2 3 2" xfId="26" xr:uid="{4C093CD6-1AE8-48EE-A6CC-FDF74AF5AAAD}"/>
    <cellStyle name="Moeda 2 4" xfId="19" xr:uid="{21248537-7B79-41F9-96C1-759AB16569B6}"/>
    <cellStyle name="Moeda 3" xfId="6" xr:uid="{00000000-0005-0000-0000-000003000000}"/>
    <cellStyle name="Moeda 3 2" xfId="21" xr:uid="{D7F5D652-0A8B-44D6-AD8F-6A1ED54DCCB9}"/>
    <cellStyle name="Moeda 4" xfId="13" xr:uid="{D2891B6A-CF9E-4BFB-9C4A-5828C24344A6}"/>
    <cellStyle name="Moeda 4 2" xfId="24" xr:uid="{592838DA-7875-4E6E-B668-91245A516980}"/>
    <cellStyle name="Moeda 5" xfId="17" xr:uid="{119FB458-8005-4FA2-B40B-AC0E5D561071}"/>
    <cellStyle name="Normal" xfId="0" builtinId="0"/>
    <cellStyle name="Normal 2" xfId="3" xr:uid="{00000000-0005-0000-0000-000005000000}"/>
    <cellStyle name="Normal 2 2" xfId="7" xr:uid="{00000000-0005-0000-0000-000006000000}"/>
    <cellStyle name="Normal 2 2 2" xfId="27" xr:uid="{DCCAFE2E-F545-4FCD-96C6-5D824DFE6783}"/>
    <cellStyle name="Normal 2 2 3" xfId="22" xr:uid="{C31BC4D5-946B-4907-A759-0BA5315418DA}"/>
    <cellStyle name="Normal 2 3" xfId="9" xr:uid="{38015455-24FF-4E5C-B3A7-CBCDA66B4284}"/>
    <cellStyle name="Normal 2 3 2" xfId="29" xr:uid="{17ED3627-8CE2-4BC1-AA56-A9EBF0E4CBE7}"/>
    <cellStyle name="Normal 2 4" xfId="25" xr:uid="{4410E172-0961-4A8A-A9F8-4206C19B8399}"/>
    <cellStyle name="Normal 2 5" xfId="18" xr:uid="{D02F61D2-ADF6-4DE1-A7B9-780CDD364E0C}"/>
    <cellStyle name="Normal 3" xfId="14" xr:uid="{311381BB-09EB-40BD-BC71-4E0875EA0437}"/>
    <cellStyle name="Porcentagem 2" xfId="11" xr:uid="{C35F3450-926F-4CDC-B2BC-07CBBA3A957A}"/>
    <cellStyle name="Porcentagem 3" xfId="16" xr:uid="{4FC34AAC-40D8-4FCE-B27D-EBE3D241118E}"/>
    <cellStyle name="Porcentagem 4" xfId="15" xr:uid="{8BD4CF8B-54E1-4CDB-848A-37D5F59C7264}"/>
    <cellStyle name="Separador de milhares 2" xfId="1" xr:uid="{00000000-0005-0000-0000-000007000000}"/>
    <cellStyle name="Separador de milhares 2 2" xfId="5" xr:uid="{00000000-0005-0000-0000-000008000000}"/>
    <cellStyle name="Separador de milhares 2 2 2" xfId="20" xr:uid="{F2ECF753-E923-41A8-8864-26FF8B6C73A6}"/>
    <cellStyle name="Título 5" xfId="2" xr:uid="{00000000-0005-0000-0000-000009000000}"/>
    <cellStyle name="Vírgula 2" xfId="12" xr:uid="{0A31AE01-F0AF-435D-9820-320D6CDCC924}"/>
    <cellStyle name="Vírgula 2 2" xfId="28" xr:uid="{51213804-EE0C-4B07-BBFE-CF515E8FD73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47625</xdr:rowOff>
        </xdr:from>
        <xdr:to>
          <xdr:col>2</xdr:col>
          <xdr:colOff>609600</xdr:colOff>
          <xdr:row>3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619-2022%20-%20Pavimenta&#231;&#227;o%20acesso%20Casa%20Tert&#250;lia/Medi&#231;&#245;es/Medi&#231;&#245;es_Esquina%20Hettw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4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01"/>
      <sheetName val="BM02"/>
      <sheetName val="BM03"/>
      <sheetName val="BM04"/>
      <sheetName val="BM05"/>
      <sheetName val="BM06"/>
      <sheetName val="BM07"/>
      <sheetName val="BM08"/>
      <sheetName val="BM09"/>
      <sheetName val="BM10"/>
      <sheetName val="BM11"/>
      <sheetName val="CRONO ESQ. HETTWER"/>
    </sheetNames>
    <sheetDataSet>
      <sheetData sheetId="0">
        <row r="2">
          <cell r="E2" t="str">
            <v>LOCAL:</v>
          </cell>
        </row>
        <row r="8">
          <cell r="A8" t="str">
            <v>1.1</v>
          </cell>
          <cell r="B8" t="str">
            <v xml:space="preserve">SERVIÇOS INICIAIS </v>
          </cell>
          <cell r="N8">
            <v>1577.4</v>
          </cell>
        </row>
        <row r="9">
          <cell r="A9" t="str">
            <v>1.1.1</v>
          </cell>
          <cell r="B9" t="str">
            <v>COMPOSIÇÃO</v>
          </cell>
          <cell r="C9">
            <v>1</v>
          </cell>
          <cell r="D9" t="str">
            <v>PLACA DE OBRA EM CHAPA DE ACO GALVANIZADO FIXADA EM QUADRO DE MADEIRA SOBRE PONTALETES DE 7,5X7,5CM - FORNECIMENTO E INSTALAÇÃO</v>
          </cell>
          <cell r="E9">
            <v>2.88</v>
          </cell>
          <cell r="F9">
            <v>2.88</v>
          </cell>
          <cell r="G9">
            <v>2.88</v>
          </cell>
          <cell r="H9">
            <v>0</v>
          </cell>
          <cell r="I9" t="str">
            <v>m²</v>
          </cell>
          <cell r="J9">
            <v>280</v>
          </cell>
          <cell r="K9">
            <v>120</v>
          </cell>
          <cell r="L9">
            <v>806.4</v>
          </cell>
          <cell r="M9">
            <v>345.6</v>
          </cell>
          <cell r="N9">
            <v>1152</v>
          </cell>
        </row>
        <row r="10">
          <cell r="A10" t="str">
            <v>1.1.3</v>
          </cell>
          <cell r="B10" t="str">
            <v>SINAPI</v>
          </cell>
          <cell r="C10">
            <v>78472</v>
          </cell>
          <cell r="D10" t="str">
            <v>SERVICOS TOPOGRAFICOS PARA PAVIMENTACAO, INCLUSIVE NOTA DE SERVICOS, ACOMPANHAMENTO E GREIDE</v>
          </cell>
          <cell r="E10">
            <v>30762.85</v>
          </cell>
          <cell r="F10">
            <v>1418</v>
          </cell>
          <cell r="G10">
            <v>1418</v>
          </cell>
          <cell r="H10">
            <v>29344.85</v>
          </cell>
          <cell r="I10" t="str">
            <v>m²</v>
          </cell>
          <cell r="J10">
            <v>0.05</v>
          </cell>
          <cell r="K10">
            <v>0.25</v>
          </cell>
          <cell r="L10">
            <v>70.900000000000006</v>
          </cell>
          <cell r="M10">
            <v>354.5</v>
          </cell>
          <cell r="N10">
            <v>425.4</v>
          </cell>
        </row>
        <row r="11">
          <cell r="D11" t="str">
            <v>TOTAL ITEM 1.1</v>
          </cell>
          <cell r="L11">
            <v>877.3</v>
          </cell>
          <cell r="M11">
            <v>700.1</v>
          </cell>
          <cell r="N11">
            <v>1577.4</v>
          </cell>
        </row>
        <row r="12">
          <cell r="A12" t="str">
            <v>1.2</v>
          </cell>
          <cell r="B12" t="str">
            <v>PAVIMENTAÇÃO</v>
          </cell>
          <cell r="N12">
            <v>61568.55</v>
          </cell>
        </row>
        <row r="13">
          <cell r="A13" t="str">
            <v>1.2.1</v>
          </cell>
          <cell r="B13" t="str">
            <v>COMPOSIÇÃO</v>
          </cell>
          <cell r="C13">
            <v>101170</v>
          </cell>
          <cell r="D13" t="str">
            <v>PAVIMENTAÇÃO COM PEDRAS IRREGULARES DE BASALTO SOBRE COLCHÃO DE ARGILA ESPESSURA 15CM, REJUNTADO COM PÓ DE PEDRA ESPESSURA 2 CM.</v>
          </cell>
          <cell r="E13">
            <v>30046.44</v>
          </cell>
          <cell r="F13">
            <v>1418</v>
          </cell>
          <cell r="G13">
            <v>1418</v>
          </cell>
          <cell r="H13">
            <v>28628.44</v>
          </cell>
          <cell r="I13" t="str">
            <v>m²</v>
          </cell>
          <cell r="J13">
            <v>24</v>
          </cell>
          <cell r="K13">
            <v>9</v>
          </cell>
          <cell r="L13">
            <v>34032</v>
          </cell>
          <cell r="M13">
            <v>12762</v>
          </cell>
          <cell r="N13">
            <v>46794</v>
          </cell>
        </row>
        <row r="14">
          <cell r="A14" t="str">
            <v>1.2.2</v>
          </cell>
          <cell r="B14" t="str">
            <v>SINAPI</v>
          </cell>
          <cell r="C14" t="str">
            <v>97914</v>
          </cell>
          <cell r="D14" t="str">
            <v>TRANSPORTE COM CAMINHÃO BASCULANTE DE 6 M³, EM VIA URBANA PAVIMENTADA, DMT ATÉ 30 KM (UNIDADE: M3XKM). AF_07/2020</v>
          </cell>
          <cell r="E14">
            <v>102308.13</v>
          </cell>
          <cell r="F14">
            <v>4828.29</v>
          </cell>
          <cell r="G14">
            <v>4828.29</v>
          </cell>
          <cell r="H14">
            <v>97479.84</v>
          </cell>
          <cell r="I14" t="str">
            <v>m³xKm</v>
          </cell>
          <cell r="J14">
            <v>2</v>
          </cell>
          <cell r="K14">
            <v>0.7</v>
          </cell>
          <cell r="L14">
            <v>9656.58</v>
          </cell>
          <cell r="M14">
            <v>3379.8</v>
          </cell>
          <cell r="N14">
            <v>13036.38</v>
          </cell>
        </row>
        <row r="15">
          <cell r="A15" t="str">
            <v>1.2.3</v>
          </cell>
          <cell r="B15" t="str">
            <v>SINAPI</v>
          </cell>
          <cell r="C15" t="str">
            <v>97914</v>
          </cell>
          <cell r="D15" t="str">
            <v>TRANSPORTE COM CAMINHÃO BASCULANTE DE 6 M³, EM VIA URBANA PAVIMENTADA, DMT ATÉ 30 KM (UNIDADE: M3XKM). AF_07/2020</v>
          </cell>
          <cell r="E15">
            <v>13641.09</v>
          </cell>
          <cell r="F15">
            <v>643.77</v>
          </cell>
          <cell r="G15">
            <v>643.77</v>
          </cell>
          <cell r="H15">
            <v>12997.32</v>
          </cell>
          <cell r="I15" t="str">
            <v>m³xKm</v>
          </cell>
          <cell r="J15">
            <v>2</v>
          </cell>
          <cell r="K15">
            <v>0.7</v>
          </cell>
          <cell r="L15">
            <v>1287.54</v>
          </cell>
          <cell r="M15">
            <v>450.63</v>
          </cell>
          <cell r="N15">
            <v>1738.17</v>
          </cell>
        </row>
        <row r="16">
          <cell r="D16" t="str">
            <v>TOTAL ITEM 1.3</v>
          </cell>
          <cell r="I16" t="str">
            <v xml:space="preserve"> </v>
          </cell>
          <cell r="L16">
            <v>44976.12</v>
          </cell>
          <cell r="M16">
            <v>16592.43</v>
          </cell>
          <cell r="N16">
            <v>61568.55</v>
          </cell>
        </row>
        <row r="17">
          <cell r="A17" t="str">
            <v>1.3</v>
          </cell>
          <cell r="B17" t="str">
            <v>MEIO - FIO</v>
          </cell>
          <cell r="N17">
            <v>9728</v>
          </cell>
        </row>
        <row r="18">
          <cell r="A18" t="str">
            <v>1.3.1</v>
          </cell>
          <cell r="B18" t="str">
            <v>SINAPI</v>
          </cell>
          <cell r="C18" t="str">
            <v>94263</v>
          </cell>
          <cell r="D18" t="str">
            <v>GUIA (MEIO-FIO) CONCRETO, MOLDADA  IN LOCO  EM TRECHO RETO COM EXTRUSORA, 13 CM BASE X 22 CM ALTURA. AF_06/2016</v>
          </cell>
          <cell r="E18">
            <v>7169</v>
          </cell>
          <cell r="F18">
            <v>304</v>
          </cell>
          <cell r="G18">
            <v>304</v>
          </cell>
          <cell r="H18">
            <v>6865</v>
          </cell>
          <cell r="I18" t="str">
            <v>m</v>
          </cell>
          <cell r="J18">
            <v>23</v>
          </cell>
          <cell r="K18">
            <v>9</v>
          </cell>
          <cell r="L18">
            <v>6992</v>
          </cell>
          <cell r="M18">
            <v>2736</v>
          </cell>
          <cell r="N18">
            <v>9728</v>
          </cell>
        </row>
        <row r="19">
          <cell r="D19" t="str">
            <v>TOTAL ITEM 1.4</v>
          </cell>
          <cell r="I19" t="str">
            <v xml:space="preserve"> </v>
          </cell>
          <cell r="L19">
            <v>6992</v>
          </cell>
          <cell r="M19">
            <v>2736</v>
          </cell>
          <cell r="N19">
            <v>9728</v>
          </cell>
        </row>
        <row r="20">
          <cell r="A20" t="str">
            <v>1.4</v>
          </cell>
          <cell r="B20" t="str">
            <v>SINALIZAÇÃO VERTICAL</v>
          </cell>
          <cell r="N20">
            <v>0</v>
          </cell>
        </row>
        <row r="21">
          <cell r="A21" t="str">
            <v>1.4.1</v>
          </cell>
          <cell r="B21" t="str">
            <v>COMPOSIÇÃO</v>
          </cell>
          <cell r="C21">
            <v>5</v>
          </cell>
          <cell r="D21" t="str">
            <v>SUPORTE METÁLICO D = 3'', PAREDE 3,35MM, H=3,0M, GALVANIZADO A FOGO</v>
          </cell>
          <cell r="E21">
            <v>8</v>
          </cell>
          <cell r="F21">
            <v>0</v>
          </cell>
          <cell r="G21">
            <v>0</v>
          </cell>
          <cell r="H21">
            <v>8</v>
          </cell>
          <cell r="I21" t="str">
            <v>un</v>
          </cell>
          <cell r="J21">
            <v>400</v>
          </cell>
          <cell r="K21">
            <v>150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1.4.2</v>
          </cell>
          <cell r="B22" t="str">
            <v>COMPOSIÇÃO</v>
          </cell>
          <cell r="C22">
            <v>6</v>
          </cell>
          <cell r="D22" t="str">
            <v>PLACA DE SINALIZAÇÃO VERTICAL EM AÇO NUM 16 COM PINTURA REFLETIVA</v>
          </cell>
          <cell r="E22">
            <v>1.89</v>
          </cell>
          <cell r="F22">
            <v>0</v>
          </cell>
          <cell r="G22">
            <v>0</v>
          </cell>
          <cell r="H22">
            <v>1.89</v>
          </cell>
          <cell r="I22" t="str">
            <v xml:space="preserve">m² </v>
          </cell>
          <cell r="J22">
            <v>420</v>
          </cell>
          <cell r="K22">
            <v>200</v>
          </cell>
          <cell r="L22">
            <v>0</v>
          </cell>
          <cell r="M22">
            <v>0</v>
          </cell>
          <cell r="N22">
            <v>0</v>
          </cell>
        </row>
        <row r="23">
          <cell r="D23" t="str">
            <v>TOTAL ITEM 1.5</v>
          </cell>
          <cell r="I23" t="str">
            <v xml:space="preserve"> 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1.5</v>
          </cell>
          <cell r="B24" t="str">
            <v xml:space="preserve">SERVIÇOS FINAIS </v>
          </cell>
          <cell r="N24">
            <v>0</v>
          </cell>
        </row>
        <row r="25">
          <cell r="A25" t="str">
            <v>1.5.1</v>
          </cell>
          <cell r="B25" t="str">
            <v>COMPOSIÇÃO</v>
          </cell>
          <cell r="C25" t="str">
            <v>03</v>
          </cell>
          <cell r="D25" t="str">
            <v xml:space="preserve">LIMPEZA FINAL DA PISTA E ENTORNO COM RECOLHIMENTO DE ENTULHO </v>
          </cell>
          <cell r="E25">
            <v>30762.85</v>
          </cell>
          <cell r="F25">
            <v>0</v>
          </cell>
          <cell r="G25">
            <v>0</v>
          </cell>
          <cell r="H25">
            <v>30762.85</v>
          </cell>
          <cell r="I25" t="str">
            <v xml:space="preserve">m² 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</row>
        <row r="26">
          <cell r="D26" t="str">
            <v>TOTAL ITEM 1.6</v>
          </cell>
          <cell r="L26">
            <v>0</v>
          </cell>
          <cell r="M26">
            <v>0</v>
          </cell>
          <cell r="N26">
            <v>0</v>
          </cell>
        </row>
        <row r="27">
          <cell r="D27" t="str">
            <v xml:space="preserve">TOTAL GERAL </v>
          </cell>
          <cell r="L27">
            <v>52845.42</v>
          </cell>
          <cell r="M27">
            <v>20028.53</v>
          </cell>
          <cell r="N27">
            <v>72873.95</v>
          </cell>
        </row>
        <row r="28">
          <cell r="A28" t="str">
            <v>DECLARO PARA OS DEVIDOS FINS QUE OS ENCARGOS SOCIAIS ATENDEM AOS PERCENTUAIS ESTABELECIDOS NO SINAPI 102/22 PARA O ESTADO DO RIO GRANDE DO SUL PARA MÃO DE OBRA HORISTA 82,31%  E MENSALISTA 45,98%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BEAB-9F61-45B0-9DC6-A2B1EA756EE2}">
  <sheetPr>
    <tabColor rgb="FF0070C0"/>
    <pageSetUpPr fitToPage="1"/>
  </sheetPr>
  <dimension ref="B1:S42"/>
  <sheetViews>
    <sheetView showGridLines="0" topLeftCell="A2" zoomScale="60" zoomScaleNormal="60" zoomScaleSheetLayoutView="20" workbookViewId="0">
      <selection activeCell="B26" sqref="B26:O27"/>
    </sheetView>
  </sheetViews>
  <sheetFormatPr defaultRowHeight="12.75"/>
  <cols>
    <col min="1" max="1" width="3.7109375" style="1" customWidth="1"/>
    <col min="2" max="2" width="7.7109375" style="1" customWidth="1"/>
    <col min="3" max="3" width="17.140625" style="1" customWidth="1"/>
    <col min="4" max="4" width="12.28515625" style="1" customWidth="1"/>
    <col min="5" max="5" width="84.42578125" style="1" customWidth="1"/>
    <col min="6" max="6" width="18.140625" style="92" customWidth="1"/>
    <col min="7" max="7" width="16.5703125" style="2" customWidth="1"/>
    <col min="8" max="9" width="17.42578125" style="1" customWidth="1"/>
    <col min="10" max="10" width="9.42578125" style="1" customWidth="1"/>
    <col min="11" max="11" width="15.7109375" style="1" customWidth="1"/>
    <col min="12" max="12" width="20.140625" style="3" customWidth="1"/>
    <col min="13" max="13" width="21.5703125" style="1" bestFit="1" customWidth="1"/>
    <col min="14" max="14" width="23.85546875" style="1" customWidth="1"/>
    <col min="15" max="15" width="39.140625" style="1" customWidth="1"/>
    <col min="16" max="16" width="14.42578125" style="1" bestFit="1" customWidth="1"/>
    <col min="17" max="17" width="14.28515625" style="1" bestFit="1" customWidth="1"/>
    <col min="18" max="18" width="15.7109375" style="1" customWidth="1"/>
    <col min="19" max="251" width="9.140625" style="1"/>
    <col min="252" max="252" width="6.7109375" style="1" customWidth="1"/>
    <col min="253" max="253" width="14.7109375" style="1" customWidth="1"/>
    <col min="254" max="254" width="12.28515625" style="1" customWidth="1"/>
    <col min="255" max="255" width="84.42578125" style="1" customWidth="1"/>
    <col min="256" max="256" width="11.5703125" style="1" customWidth="1"/>
    <col min="257" max="257" width="9.42578125" style="1" customWidth="1"/>
    <col min="258" max="259" width="14.28515625" style="1" customWidth="1"/>
    <col min="260" max="261" width="19.7109375" style="1" customWidth="1"/>
    <col min="262" max="262" width="22.5703125" style="1" customWidth="1"/>
    <col min="263" max="263" width="7" style="1" customWidth="1"/>
    <col min="264" max="264" width="20.85546875" style="1" customWidth="1"/>
    <col min="265" max="265" width="17.140625" style="1" customWidth="1"/>
    <col min="266" max="266" width="16.5703125" style="1" customWidth="1"/>
    <col min="267" max="267" width="20.28515625" style="1" customWidth="1"/>
    <col min="268" max="268" width="15.42578125" style="1" customWidth="1"/>
    <col min="269" max="269" width="12.5703125" style="1" customWidth="1"/>
    <col min="270" max="507" width="9.140625" style="1"/>
    <col min="508" max="508" width="6.7109375" style="1" customWidth="1"/>
    <col min="509" max="509" width="14.7109375" style="1" customWidth="1"/>
    <col min="510" max="510" width="12.28515625" style="1" customWidth="1"/>
    <col min="511" max="511" width="84.42578125" style="1" customWidth="1"/>
    <col min="512" max="512" width="11.5703125" style="1" customWidth="1"/>
    <col min="513" max="513" width="9.42578125" style="1" customWidth="1"/>
    <col min="514" max="515" width="14.28515625" style="1" customWidth="1"/>
    <col min="516" max="517" width="19.7109375" style="1" customWidth="1"/>
    <col min="518" max="518" width="22.5703125" style="1" customWidth="1"/>
    <col min="519" max="519" width="7" style="1" customWidth="1"/>
    <col min="520" max="520" width="20.85546875" style="1" customWidth="1"/>
    <col min="521" max="521" width="17.140625" style="1" customWidth="1"/>
    <col min="522" max="522" width="16.5703125" style="1" customWidth="1"/>
    <col min="523" max="523" width="20.28515625" style="1" customWidth="1"/>
    <col min="524" max="524" width="15.42578125" style="1" customWidth="1"/>
    <col min="525" max="525" width="12.5703125" style="1" customWidth="1"/>
    <col min="526" max="763" width="9.140625" style="1"/>
    <col min="764" max="764" width="6.7109375" style="1" customWidth="1"/>
    <col min="765" max="765" width="14.7109375" style="1" customWidth="1"/>
    <col min="766" max="766" width="12.28515625" style="1" customWidth="1"/>
    <col min="767" max="767" width="84.42578125" style="1" customWidth="1"/>
    <col min="768" max="768" width="11.5703125" style="1" customWidth="1"/>
    <col min="769" max="769" width="9.42578125" style="1" customWidth="1"/>
    <col min="770" max="771" width="14.28515625" style="1" customWidth="1"/>
    <col min="772" max="773" width="19.7109375" style="1" customWidth="1"/>
    <col min="774" max="774" width="22.5703125" style="1" customWidth="1"/>
    <col min="775" max="775" width="7" style="1" customWidth="1"/>
    <col min="776" max="776" width="20.85546875" style="1" customWidth="1"/>
    <col min="777" max="777" width="17.140625" style="1" customWidth="1"/>
    <col min="778" max="778" width="16.5703125" style="1" customWidth="1"/>
    <col min="779" max="779" width="20.28515625" style="1" customWidth="1"/>
    <col min="780" max="780" width="15.42578125" style="1" customWidth="1"/>
    <col min="781" max="781" width="12.5703125" style="1" customWidth="1"/>
    <col min="782" max="1019" width="9.140625" style="1"/>
    <col min="1020" max="1020" width="6.7109375" style="1" customWidth="1"/>
    <col min="1021" max="1021" width="14.7109375" style="1" customWidth="1"/>
    <col min="1022" max="1022" width="12.28515625" style="1" customWidth="1"/>
    <col min="1023" max="1023" width="84.42578125" style="1" customWidth="1"/>
    <col min="1024" max="1024" width="11.5703125" style="1" customWidth="1"/>
    <col min="1025" max="1025" width="9.42578125" style="1" customWidth="1"/>
    <col min="1026" max="1027" width="14.28515625" style="1" customWidth="1"/>
    <col min="1028" max="1029" width="19.7109375" style="1" customWidth="1"/>
    <col min="1030" max="1030" width="22.5703125" style="1" customWidth="1"/>
    <col min="1031" max="1031" width="7" style="1" customWidth="1"/>
    <col min="1032" max="1032" width="20.85546875" style="1" customWidth="1"/>
    <col min="1033" max="1033" width="17.140625" style="1" customWidth="1"/>
    <col min="1034" max="1034" width="16.5703125" style="1" customWidth="1"/>
    <col min="1035" max="1035" width="20.28515625" style="1" customWidth="1"/>
    <col min="1036" max="1036" width="15.42578125" style="1" customWidth="1"/>
    <col min="1037" max="1037" width="12.5703125" style="1" customWidth="1"/>
    <col min="1038" max="1275" width="9.140625" style="1"/>
    <col min="1276" max="1276" width="6.7109375" style="1" customWidth="1"/>
    <col min="1277" max="1277" width="14.7109375" style="1" customWidth="1"/>
    <col min="1278" max="1278" width="12.28515625" style="1" customWidth="1"/>
    <col min="1279" max="1279" width="84.42578125" style="1" customWidth="1"/>
    <col min="1280" max="1280" width="11.5703125" style="1" customWidth="1"/>
    <col min="1281" max="1281" width="9.42578125" style="1" customWidth="1"/>
    <col min="1282" max="1283" width="14.28515625" style="1" customWidth="1"/>
    <col min="1284" max="1285" width="19.7109375" style="1" customWidth="1"/>
    <col min="1286" max="1286" width="22.5703125" style="1" customWidth="1"/>
    <col min="1287" max="1287" width="7" style="1" customWidth="1"/>
    <col min="1288" max="1288" width="20.85546875" style="1" customWidth="1"/>
    <col min="1289" max="1289" width="17.140625" style="1" customWidth="1"/>
    <col min="1290" max="1290" width="16.5703125" style="1" customWidth="1"/>
    <col min="1291" max="1291" width="20.28515625" style="1" customWidth="1"/>
    <col min="1292" max="1292" width="15.42578125" style="1" customWidth="1"/>
    <col min="1293" max="1293" width="12.5703125" style="1" customWidth="1"/>
    <col min="1294" max="1531" width="9.140625" style="1"/>
    <col min="1532" max="1532" width="6.7109375" style="1" customWidth="1"/>
    <col min="1533" max="1533" width="14.7109375" style="1" customWidth="1"/>
    <col min="1534" max="1534" width="12.28515625" style="1" customWidth="1"/>
    <col min="1535" max="1535" width="84.42578125" style="1" customWidth="1"/>
    <col min="1536" max="1536" width="11.5703125" style="1" customWidth="1"/>
    <col min="1537" max="1537" width="9.42578125" style="1" customWidth="1"/>
    <col min="1538" max="1539" width="14.28515625" style="1" customWidth="1"/>
    <col min="1540" max="1541" width="19.7109375" style="1" customWidth="1"/>
    <col min="1542" max="1542" width="22.5703125" style="1" customWidth="1"/>
    <col min="1543" max="1543" width="7" style="1" customWidth="1"/>
    <col min="1544" max="1544" width="20.85546875" style="1" customWidth="1"/>
    <col min="1545" max="1545" width="17.140625" style="1" customWidth="1"/>
    <col min="1546" max="1546" width="16.5703125" style="1" customWidth="1"/>
    <col min="1547" max="1547" width="20.28515625" style="1" customWidth="1"/>
    <col min="1548" max="1548" width="15.42578125" style="1" customWidth="1"/>
    <col min="1549" max="1549" width="12.5703125" style="1" customWidth="1"/>
    <col min="1550" max="1787" width="9.140625" style="1"/>
    <col min="1788" max="1788" width="6.7109375" style="1" customWidth="1"/>
    <col min="1789" max="1789" width="14.7109375" style="1" customWidth="1"/>
    <col min="1790" max="1790" width="12.28515625" style="1" customWidth="1"/>
    <col min="1791" max="1791" width="84.42578125" style="1" customWidth="1"/>
    <col min="1792" max="1792" width="11.5703125" style="1" customWidth="1"/>
    <col min="1793" max="1793" width="9.42578125" style="1" customWidth="1"/>
    <col min="1794" max="1795" width="14.28515625" style="1" customWidth="1"/>
    <col min="1796" max="1797" width="19.7109375" style="1" customWidth="1"/>
    <col min="1798" max="1798" width="22.5703125" style="1" customWidth="1"/>
    <col min="1799" max="1799" width="7" style="1" customWidth="1"/>
    <col min="1800" max="1800" width="20.85546875" style="1" customWidth="1"/>
    <col min="1801" max="1801" width="17.140625" style="1" customWidth="1"/>
    <col min="1802" max="1802" width="16.5703125" style="1" customWidth="1"/>
    <col min="1803" max="1803" width="20.28515625" style="1" customWidth="1"/>
    <col min="1804" max="1804" width="15.42578125" style="1" customWidth="1"/>
    <col min="1805" max="1805" width="12.5703125" style="1" customWidth="1"/>
    <col min="1806" max="2043" width="9.140625" style="1"/>
    <col min="2044" max="2044" width="6.7109375" style="1" customWidth="1"/>
    <col min="2045" max="2045" width="14.7109375" style="1" customWidth="1"/>
    <col min="2046" max="2046" width="12.28515625" style="1" customWidth="1"/>
    <col min="2047" max="2047" width="84.42578125" style="1" customWidth="1"/>
    <col min="2048" max="2048" width="11.5703125" style="1" customWidth="1"/>
    <col min="2049" max="2049" width="9.42578125" style="1" customWidth="1"/>
    <col min="2050" max="2051" width="14.28515625" style="1" customWidth="1"/>
    <col min="2052" max="2053" width="19.7109375" style="1" customWidth="1"/>
    <col min="2054" max="2054" width="22.5703125" style="1" customWidth="1"/>
    <col min="2055" max="2055" width="7" style="1" customWidth="1"/>
    <col min="2056" max="2056" width="20.85546875" style="1" customWidth="1"/>
    <col min="2057" max="2057" width="17.140625" style="1" customWidth="1"/>
    <col min="2058" max="2058" width="16.5703125" style="1" customWidth="1"/>
    <col min="2059" max="2059" width="20.28515625" style="1" customWidth="1"/>
    <col min="2060" max="2060" width="15.42578125" style="1" customWidth="1"/>
    <col min="2061" max="2061" width="12.5703125" style="1" customWidth="1"/>
    <col min="2062" max="2299" width="9.140625" style="1"/>
    <col min="2300" max="2300" width="6.7109375" style="1" customWidth="1"/>
    <col min="2301" max="2301" width="14.7109375" style="1" customWidth="1"/>
    <col min="2302" max="2302" width="12.28515625" style="1" customWidth="1"/>
    <col min="2303" max="2303" width="84.42578125" style="1" customWidth="1"/>
    <col min="2304" max="2304" width="11.5703125" style="1" customWidth="1"/>
    <col min="2305" max="2305" width="9.42578125" style="1" customWidth="1"/>
    <col min="2306" max="2307" width="14.28515625" style="1" customWidth="1"/>
    <col min="2308" max="2309" width="19.7109375" style="1" customWidth="1"/>
    <col min="2310" max="2310" width="22.5703125" style="1" customWidth="1"/>
    <col min="2311" max="2311" width="7" style="1" customWidth="1"/>
    <col min="2312" max="2312" width="20.85546875" style="1" customWidth="1"/>
    <col min="2313" max="2313" width="17.140625" style="1" customWidth="1"/>
    <col min="2314" max="2314" width="16.5703125" style="1" customWidth="1"/>
    <col min="2315" max="2315" width="20.28515625" style="1" customWidth="1"/>
    <col min="2316" max="2316" width="15.42578125" style="1" customWidth="1"/>
    <col min="2317" max="2317" width="12.5703125" style="1" customWidth="1"/>
    <col min="2318" max="2555" width="9.140625" style="1"/>
    <col min="2556" max="2556" width="6.7109375" style="1" customWidth="1"/>
    <col min="2557" max="2557" width="14.7109375" style="1" customWidth="1"/>
    <col min="2558" max="2558" width="12.28515625" style="1" customWidth="1"/>
    <col min="2559" max="2559" width="84.42578125" style="1" customWidth="1"/>
    <col min="2560" max="2560" width="11.5703125" style="1" customWidth="1"/>
    <col min="2561" max="2561" width="9.42578125" style="1" customWidth="1"/>
    <col min="2562" max="2563" width="14.28515625" style="1" customWidth="1"/>
    <col min="2564" max="2565" width="19.7109375" style="1" customWidth="1"/>
    <col min="2566" max="2566" width="22.5703125" style="1" customWidth="1"/>
    <col min="2567" max="2567" width="7" style="1" customWidth="1"/>
    <col min="2568" max="2568" width="20.85546875" style="1" customWidth="1"/>
    <col min="2569" max="2569" width="17.140625" style="1" customWidth="1"/>
    <col min="2570" max="2570" width="16.5703125" style="1" customWidth="1"/>
    <col min="2571" max="2571" width="20.28515625" style="1" customWidth="1"/>
    <col min="2572" max="2572" width="15.42578125" style="1" customWidth="1"/>
    <col min="2573" max="2573" width="12.5703125" style="1" customWidth="1"/>
    <col min="2574" max="2811" width="9.140625" style="1"/>
    <col min="2812" max="2812" width="6.7109375" style="1" customWidth="1"/>
    <col min="2813" max="2813" width="14.7109375" style="1" customWidth="1"/>
    <col min="2814" max="2814" width="12.28515625" style="1" customWidth="1"/>
    <col min="2815" max="2815" width="84.42578125" style="1" customWidth="1"/>
    <col min="2816" max="2816" width="11.5703125" style="1" customWidth="1"/>
    <col min="2817" max="2817" width="9.42578125" style="1" customWidth="1"/>
    <col min="2818" max="2819" width="14.28515625" style="1" customWidth="1"/>
    <col min="2820" max="2821" width="19.7109375" style="1" customWidth="1"/>
    <col min="2822" max="2822" width="22.5703125" style="1" customWidth="1"/>
    <col min="2823" max="2823" width="7" style="1" customWidth="1"/>
    <col min="2824" max="2824" width="20.85546875" style="1" customWidth="1"/>
    <col min="2825" max="2825" width="17.140625" style="1" customWidth="1"/>
    <col min="2826" max="2826" width="16.5703125" style="1" customWidth="1"/>
    <col min="2827" max="2827" width="20.28515625" style="1" customWidth="1"/>
    <col min="2828" max="2828" width="15.42578125" style="1" customWidth="1"/>
    <col min="2829" max="2829" width="12.5703125" style="1" customWidth="1"/>
    <col min="2830" max="3067" width="9.140625" style="1"/>
    <col min="3068" max="3068" width="6.7109375" style="1" customWidth="1"/>
    <col min="3069" max="3069" width="14.7109375" style="1" customWidth="1"/>
    <col min="3070" max="3070" width="12.28515625" style="1" customWidth="1"/>
    <col min="3071" max="3071" width="84.42578125" style="1" customWidth="1"/>
    <col min="3072" max="3072" width="11.5703125" style="1" customWidth="1"/>
    <col min="3073" max="3073" width="9.42578125" style="1" customWidth="1"/>
    <col min="3074" max="3075" width="14.28515625" style="1" customWidth="1"/>
    <col min="3076" max="3077" width="19.7109375" style="1" customWidth="1"/>
    <col min="3078" max="3078" width="22.5703125" style="1" customWidth="1"/>
    <col min="3079" max="3079" width="7" style="1" customWidth="1"/>
    <col min="3080" max="3080" width="20.85546875" style="1" customWidth="1"/>
    <col min="3081" max="3081" width="17.140625" style="1" customWidth="1"/>
    <col min="3082" max="3082" width="16.5703125" style="1" customWidth="1"/>
    <col min="3083" max="3083" width="20.28515625" style="1" customWidth="1"/>
    <col min="3084" max="3084" width="15.42578125" style="1" customWidth="1"/>
    <col min="3085" max="3085" width="12.5703125" style="1" customWidth="1"/>
    <col min="3086" max="3323" width="9.140625" style="1"/>
    <col min="3324" max="3324" width="6.7109375" style="1" customWidth="1"/>
    <col min="3325" max="3325" width="14.7109375" style="1" customWidth="1"/>
    <col min="3326" max="3326" width="12.28515625" style="1" customWidth="1"/>
    <col min="3327" max="3327" width="84.42578125" style="1" customWidth="1"/>
    <col min="3328" max="3328" width="11.5703125" style="1" customWidth="1"/>
    <col min="3329" max="3329" width="9.42578125" style="1" customWidth="1"/>
    <col min="3330" max="3331" width="14.28515625" style="1" customWidth="1"/>
    <col min="3332" max="3333" width="19.7109375" style="1" customWidth="1"/>
    <col min="3334" max="3334" width="22.5703125" style="1" customWidth="1"/>
    <col min="3335" max="3335" width="7" style="1" customWidth="1"/>
    <col min="3336" max="3336" width="20.85546875" style="1" customWidth="1"/>
    <col min="3337" max="3337" width="17.140625" style="1" customWidth="1"/>
    <col min="3338" max="3338" width="16.5703125" style="1" customWidth="1"/>
    <col min="3339" max="3339" width="20.28515625" style="1" customWidth="1"/>
    <col min="3340" max="3340" width="15.42578125" style="1" customWidth="1"/>
    <col min="3341" max="3341" width="12.5703125" style="1" customWidth="1"/>
    <col min="3342" max="3579" width="9.140625" style="1"/>
    <col min="3580" max="3580" width="6.7109375" style="1" customWidth="1"/>
    <col min="3581" max="3581" width="14.7109375" style="1" customWidth="1"/>
    <col min="3582" max="3582" width="12.28515625" style="1" customWidth="1"/>
    <col min="3583" max="3583" width="84.42578125" style="1" customWidth="1"/>
    <col min="3584" max="3584" width="11.5703125" style="1" customWidth="1"/>
    <col min="3585" max="3585" width="9.42578125" style="1" customWidth="1"/>
    <col min="3586" max="3587" width="14.28515625" style="1" customWidth="1"/>
    <col min="3588" max="3589" width="19.7109375" style="1" customWidth="1"/>
    <col min="3590" max="3590" width="22.5703125" style="1" customWidth="1"/>
    <col min="3591" max="3591" width="7" style="1" customWidth="1"/>
    <col min="3592" max="3592" width="20.85546875" style="1" customWidth="1"/>
    <col min="3593" max="3593" width="17.140625" style="1" customWidth="1"/>
    <col min="3594" max="3594" width="16.5703125" style="1" customWidth="1"/>
    <col min="3595" max="3595" width="20.28515625" style="1" customWidth="1"/>
    <col min="3596" max="3596" width="15.42578125" style="1" customWidth="1"/>
    <col min="3597" max="3597" width="12.5703125" style="1" customWidth="1"/>
    <col min="3598" max="3835" width="9.140625" style="1"/>
    <col min="3836" max="3836" width="6.7109375" style="1" customWidth="1"/>
    <col min="3837" max="3837" width="14.7109375" style="1" customWidth="1"/>
    <col min="3838" max="3838" width="12.28515625" style="1" customWidth="1"/>
    <col min="3839" max="3839" width="84.42578125" style="1" customWidth="1"/>
    <col min="3840" max="3840" width="11.5703125" style="1" customWidth="1"/>
    <col min="3841" max="3841" width="9.42578125" style="1" customWidth="1"/>
    <col min="3842" max="3843" width="14.28515625" style="1" customWidth="1"/>
    <col min="3844" max="3845" width="19.7109375" style="1" customWidth="1"/>
    <col min="3846" max="3846" width="22.5703125" style="1" customWidth="1"/>
    <col min="3847" max="3847" width="7" style="1" customWidth="1"/>
    <col min="3848" max="3848" width="20.85546875" style="1" customWidth="1"/>
    <col min="3849" max="3849" width="17.140625" style="1" customWidth="1"/>
    <col min="3850" max="3850" width="16.5703125" style="1" customWidth="1"/>
    <col min="3851" max="3851" width="20.28515625" style="1" customWidth="1"/>
    <col min="3852" max="3852" width="15.42578125" style="1" customWidth="1"/>
    <col min="3853" max="3853" width="12.5703125" style="1" customWidth="1"/>
    <col min="3854" max="4091" width="9.140625" style="1"/>
    <col min="4092" max="4092" width="6.7109375" style="1" customWidth="1"/>
    <col min="4093" max="4093" width="14.7109375" style="1" customWidth="1"/>
    <col min="4094" max="4094" width="12.28515625" style="1" customWidth="1"/>
    <col min="4095" max="4095" width="84.42578125" style="1" customWidth="1"/>
    <col min="4096" max="4096" width="11.5703125" style="1" customWidth="1"/>
    <col min="4097" max="4097" width="9.42578125" style="1" customWidth="1"/>
    <col min="4098" max="4099" width="14.28515625" style="1" customWidth="1"/>
    <col min="4100" max="4101" width="19.7109375" style="1" customWidth="1"/>
    <col min="4102" max="4102" width="22.5703125" style="1" customWidth="1"/>
    <col min="4103" max="4103" width="7" style="1" customWidth="1"/>
    <col min="4104" max="4104" width="20.85546875" style="1" customWidth="1"/>
    <col min="4105" max="4105" width="17.140625" style="1" customWidth="1"/>
    <col min="4106" max="4106" width="16.5703125" style="1" customWidth="1"/>
    <col min="4107" max="4107" width="20.28515625" style="1" customWidth="1"/>
    <col min="4108" max="4108" width="15.42578125" style="1" customWidth="1"/>
    <col min="4109" max="4109" width="12.5703125" style="1" customWidth="1"/>
    <col min="4110" max="4347" width="9.140625" style="1"/>
    <col min="4348" max="4348" width="6.7109375" style="1" customWidth="1"/>
    <col min="4349" max="4349" width="14.7109375" style="1" customWidth="1"/>
    <col min="4350" max="4350" width="12.28515625" style="1" customWidth="1"/>
    <col min="4351" max="4351" width="84.42578125" style="1" customWidth="1"/>
    <col min="4352" max="4352" width="11.5703125" style="1" customWidth="1"/>
    <col min="4353" max="4353" width="9.42578125" style="1" customWidth="1"/>
    <col min="4354" max="4355" width="14.28515625" style="1" customWidth="1"/>
    <col min="4356" max="4357" width="19.7109375" style="1" customWidth="1"/>
    <col min="4358" max="4358" width="22.5703125" style="1" customWidth="1"/>
    <col min="4359" max="4359" width="7" style="1" customWidth="1"/>
    <col min="4360" max="4360" width="20.85546875" style="1" customWidth="1"/>
    <col min="4361" max="4361" width="17.140625" style="1" customWidth="1"/>
    <col min="4362" max="4362" width="16.5703125" style="1" customWidth="1"/>
    <col min="4363" max="4363" width="20.28515625" style="1" customWidth="1"/>
    <col min="4364" max="4364" width="15.42578125" style="1" customWidth="1"/>
    <col min="4365" max="4365" width="12.5703125" style="1" customWidth="1"/>
    <col min="4366" max="4603" width="9.140625" style="1"/>
    <col min="4604" max="4604" width="6.7109375" style="1" customWidth="1"/>
    <col min="4605" max="4605" width="14.7109375" style="1" customWidth="1"/>
    <col min="4606" max="4606" width="12.28515625" style="1" customWidth="1"/>
    <col min="4607" max="4607" width="84.42578125" style="1" customWidth="1"/>
    <col min="4608" max="4608" width="11.5703125" style="1" customWidth="1"/>
    <col min="4609" max="4609" width="9.42578125" style="1" customWidth="1"/>
    <col min="4610" max="4611" width="14.28515625" style="1" customWidth="1"/>
    <col min="4612" max="4613" width="19.7109375" style="1" customWidth="1"/>
    <col min="4614" max="4614" width="22.5703125" style="1" customWidth="1"/>
    <col min="4615" max="4615" width="7" style="1" customWidth="1"/>
    <col min="4616" max="4616" width="20.85546875" style="1" customWidth="1"/>
    <col min="4617" max="4617" width="17.140625" style="1" customWidth="1"/>
    <col min="4618" max="4618" width="16.5703125" style="1" customWidth="1"/>
    <col min="4619" max="4619" width="20.28515625" style="1" customWidth="1"/>
    <col min="4620" max="4620" width="15.42578125" style="1" customWidth="1"/>
    <col min="4621" max="4621" width="12.5703125" style="1" customWidth="1"/>
    <col min="4622" max="4859" width="9.140625" style="1"/>
    <col min="4860" max="4860" width="6.7109375" style="1" customWidth="1"/>
    <col min="4861" max="4861" width="14.7109375" style="1" customWidth="1"/>
    <col min="4862" max="4862" width="12.28515625" style="1" customWidth="1"/>
    <col min="4863" max="4863" width="84.42578125" style="1" customWidth="1"/>
    <col min="4864" max="4864" width="11.5703125" style="1" customWidth="1"/>
    <col min="4865" max="4865" width="9.42578125" style="1" customWidth="1"/>
    <col min="4866" max="4867" width="14.28515625" style="1" customWidth="1"/>
    <col min="4868" max="4869" width="19.7109375" style="1" customWidth="1"/>
    <col min="4870" max="4870" width="22.5703125" style="1" customWidth="1"/>
    <col min="4871" max="4871" width="7" style="1" customWidth="1"/>
    <col min="4872" max="4872" width="20.85546875" style="1" customWidth="1"/>
    <col min="4873" max="4873" width="17.140625" style="1" customWidth="1"/>
    <col min="4874" max="4874" width="16.5703125" style="1" customWidth="1"/>
    <col min="4875" max="4875" width="20.28515625" style="1" customWidth="1"/>
    <col min="4876" max="4876" width="15.42578125" style="1" customWidth="1"/>
    <col min="4877" max="4877" width="12.5703125" style="1" customWidth="1"/>
    <col min="4878" max="5115" width="9.140625" style="1"/>
    <col min="5116" max="5116" width="6.7109375" style="1" customWidth="1"/>
    <col min="5117" max="5117" width="14.7109375" style="1" customWidth="1"/>
    <col min="5118" max="5118" width="12.28515625" style="1" customWidth="1"/>
    <col min="5119" max="5119" width="84.42578125" style="1" customWidth="1"/>
    <col min="5120" max="5120" width="11.5703125" style="1" customWidth="1"/>
    <col min="5121" max="5121" width="9.42578125" style="1" customWidth="1"/>
    <col min="5122" max="5123" width="14.28515625" style="1" customWidth="1"/>
    <col min="5124" max="5125" width="19.7109375" style="1" customWidth="1"/>
    <col min="5126" max="5126" width="22.5703125" style="1" customWidth="1"/>
    <col min="5127" max="5127" width="7" style="1" customWidth="1"/>
    <col min="5128" max="5128" width="20.85546875" style="1" customWidth="1"/>
    <col min="5129" max="5129" width="17.140625" style="1" customWidth="1"/>
    <col min="5130" max="5130" width="16.5703125" style="1" customWidth="1"/>
    <col min="5131" max="5131" width="20.28515625" style="1" customWidth="1"/>
    <col min="5132" max="5132" width="15.42578125" style="1" customWidth="1"/>
    <col min="5133" max="5133" width="12.5703125" style="1" customWidth="1"/>
    <col min="5134" max="5371" width="9.140625" style="1"/>
    <col min="5372" max="5372" width="6.7109375" style="1" customWidth="1"/>
    <col min="5373" max="5373" width="14.7109375" style="1" customWidth="1"/>
    <col min="5374" max="5374" width="12.28515625" style="1" customWidth="1"/>
    <col min="5375" max="5375" width="84.42578125" style="1" customWidth="1"/>
    <col min="5376" max="5376" width="11.5703125" style="1" customWidth="1"/>
    <col min="5377" max="5377" width="9.42578125" style="1" customWidth="1"/>
    <col min="5378" max="5379" width="14.28515625" style="1" customWidth="1"/>
    <col min="5380" max="5381" width="19.7109375" style="1" customWidth="1"/>
    <col min="5382" max="5382" width="22.5703125" style="1" customWidth="1"/>
    <col min="5383" max="5383" width="7" style="1" customWidth="1"/>
    <col min="5384" max="5384" width="20.85546875" style="1" customWidth="1"/>
    <col min="5385" max="5385" width="17.140625" style="1" customWidth="1"/>
    <col min="5386" max="5386" width="16.5703125" style="1" customWidth="1"/>
    <col min="5387" max="5387" width="20.28515625" style="1" customWidth="1"/>
    <col min="5388" max="5388" width="15.42578125" style="1" customWidth="1"/>
    <col min="5389" max="5389" width="12.5703125" style="1" customWidth="1"/>
    <col min="5390" max="5627" width="9.140625" style="1"/>
    <col min="5628" max="5628" width="6.7109375" style="1" customWidth="1"/>
    <col min="5629" max="5629" width="14.7109375" style="1" customWidth="1"/>
    <col min="5630" max="5630" width="12.28515625" style="1" customWidth="1"/>
    <col min="5631" max="5631" width="84.42578125" style="1" customWidth="1"/>
    <col min="5632" max="5632" width="11.5703125" style="1" customWidth="1"/>
    <col min="5633" max="5633" width="9.42578125" style="1" customWidth="1"/>
    <col min="5634" max="5635" width="14.28515625" style="1" customWidth="1"/>
    <col min="5636" max="5637" width="19.7109375" style="1" customWidth="1"/>
    <col min="5638" max="5638" width="22.5703125" style="1" customWidth="1"/>
    <col min="5639" max="5639" width="7" style="1" customWidth="1"/>
    <col min="5640" max="5640" width="20.85546875" style="1" customWidth="1"/>
    <col min="5641" max="5641" width="17.140625" style="1" customWidth="1"/>
    <col min="5642" max="5642" width="16.5703125" style="1" customWidth="1"/>
    <col min="5643" max="5643" width="20.28515625" style="1" customWidth="1"/>
    <col min="5644" max="5644" width="15.42578125" style="1" customWidth="1"/>
    <col min="5645" max="5645" width="12.5703125" style="1" customWidth="1"/>
    <col min="5646" max="5883" width="9.140625" style="1"/>
    <col min="5884" max="5884" width="6.7109375" style="1" customWidth="1"/>
    <col min="5885" max="5885" width="14.7109375" style="1" customWidth="1"/>
    <col min="5886" max="5886" width="12.28515625" style="1" customWidth="1"/>
    <col min="5887" max="5887" width="84.42578125" style="1" customWidth="1"/>
    <col min="5888" max="5888" width="11.5703125" style="1" customWidth="1"/>
    <col min="5889" max="5889" width="9.42578125" style="1" customWidth="1"/>
    <col min="5890" max="5891" width="14.28515625" style="1" customWidth="1"/>
    <col min="5892" max="5893" width="19.7109375" style="1" customWidth="1"/>
    <col min="5894" max="5894" width="22.5703125" style="1" customWidth="1"/>
    <col min="5895" max="5895" width="7" style="1" customWidth="1"/>
    <col min="5896" max="5896" width="20.85546875" style="1" customWidth="1"/>
    <col min="5897" max="5897" width="17.140625" style="1" customWidth="1"/>
    <col min="5898" max="5898" width="16.5703125" style="1" customWidth="1"/>
    <col min="5899" max="5899" width="20.28515625" style="1" customWidth="1"/>
    <col min="5900" max="5900" width="15.42578125" style="1" customWidth="1"/>
    <col min="5901" max="5901" width="12.5703125" style="1" customWidth="1"/>
    <col min="5902" max="6139" width="9.140625" style="1"/>
    <col min="6140" max="6140" width="6.7109375" style="1" customWidth="1"/>
    <col min="6141" max="6141" width="14.7109375" style="1" customWidth="1"/>
    <col min="6142" max="6142" width="12.28515625" style="1" customWidth="1"/>
    <col min="6143" max="6143" width="84.42578125" style="1" customWidth="1"/>
    <col min="6144" max="6144" width="11.5703125" style="1" customWidth="1"/>
    <col min="6145" max="6145" width="9.42578125" style="1" customWidth="1"/>
    <col min="6146" max="6147" width="14.28515625" style="1" customWidth="1"/>
    <col min="6148" max="6149" width="19.7109375" style="1" customWidth="1"/>
    <col min="6150" max="6150" width="22.5703125" style="1" customWidth="1"/>
    <col min="6151" max="6151" width="7" style="1" customWidth="1"/>
    <col min="6152" max="6152" width="20.85546875" style="1" customWidth="1"/>
    <col min="6153" max="6153" width="17.140625" style="1" customWidth="1"/>
    <col min="6154" max="6154" width="16.5703125" style="1" customWidth="1"/>
    <col min="6155" max="6155" width="20.28515625" style="1" customWidth="1"/>
    <col min="6156" max="6156" width="15.42578125" style="1" customWidth="1"/>
    <col min="6157" max="6157" width="12.5703125" style="1" customWidth="1"/>
    <col min="6158" max="6395" width="9.140625" style="1"/>
    <col min="6396" max="6396" width="6.7109375" style="1" customWidth="1"/>
    <col min="6397" max="6397" width="14.7109375" style="1" customWidth="1"/>
    <col min="6398" max="6398" width="12.28515625" style="1" customWidth="1"/>
    <col min="6399" max="6399" width="84.42578125" style="1" customWidth="1"/>
    <col min="6400" max="6400" width="11.5703125" style="1" customWidth="1"/>
    <col min="6401" max="6401" width="9.42578125" style="1" customWidth="1"/>
    <col min="6402" max="6403" width="14.28515625" style="1" customWidth="1"/>
    <col min="6404" max="6405" width="19.7109375" style="1" customWidth="1"/>
    <col min="6406" max="6406" width="22.5703125" style="1" customWidth="1"/>
    <col min="6407" max="6407" width="7" style="1" customWidth="1"/>
    <col min="6408" max="6408" width="20.85546875" style="1" customWidth="1"/>
    <col min="6409" max="6409" width="17.140625" style="1" customWidth="1"/>
    <col min="6410" max="6410" width="16.5703125" style="1" customWidth="1"/>
    <col min="6411" max="6411" width="20.28515625" style="1" customWidth="1"/>
    <col min="6412" max="6412" width="15.42578125" style="1" customWidth="1"/>
    <col min="6413" max="6413" width="12.5703125" style="1" customWidth="1"/>
    <col min="6414" max="6651" width="9.140625" style="1"/>
    <col min="6652" max="6652" width="6.7109375" style="1" customWidth="1"/>
    <col min="6653" max="6653" width="14.7109375" style="1" customWidth="1"/>
    <col min="6654" max="6654" width="12.28515625" style="1" customWidth="1"/>
    <col min="6655" max="6655" width="84.42578125" style="1" customWidth="1"/>
    <col min="6656" max="6656" width="11.5703125" style="1" customWidth="1"/>
    <col min="6657" max="6657" width="9.42578125" style="1" customWidth="1"/>
    <col min="6658" max="6659" width="14.28515625" style="1" customWidth="1"/>
    <col min="6660" max="6661" width="19.7109375" style="1" customWidth="1"/>
    <col min="6662" max="6662" width="22.5703125" style="1" customWidth="1"/>
    <col min="6663" max="6663" width="7" style="1" customWidth="1"/>
    <col min="6664" max="6664" width="20.85546875" style="1" customWidth="1"/>
    <col min="6665" max="6665" width="17.140625" style="1" customWidth="1"/>
    <col min="6666" max="6666" width="16.5703125" style="1" customWidth="1"/>
    <col min="6667" max="6667" width="20.28515625" style="1" customWidth="1"/>
    <col min="6668" max="6668" width="15.42578125" style="1" customWidth="1"/>
    <col min="6669" max="6669" width="12.5703125" style="1" customWidth="1"/>
    <col min="6670" max="6907" width="9.140625" style="1"/>
    <col min="6908" max="6908" width="6.7109375" style="1" customWidth="1"/>
    <col min="6909" max="6909" width="14.7109375" style="1" customWidth="1"/>
    <col min="6910" max="6910" width="12.28515625" style="1" customWidth="1"/>
    <col min="6911" max="6911" width="84.42578125" style="1" customWidth="1"/>
    <col min="6912" max="6912" width="11.5703125" style="1" customWidth="1"/>
    <col min="6913" max="6913" width="9.42578125" style="1" customWidth="1"/>
    <col min="6914" max="6915" width="14.28515625" style="1" customWidth="1"/>
    <col min="6916" max="6917" width="19.7109375" style="1" customWidth="1"/>
    <col min="6918" max="6918" width="22.5703125" style="1" customWidth="1"/>
    <col min="6919" max="6919" width="7" style="1" customWidth="1"/>
    <col min="6920" max="6920" width="20.85546875" style="1" customWidth="1"/>
    <col min="6921" max="6921" width="17.140625" style="1" customWidth="1"/>
    <col min="6922" max="6922" width="16.5703125" style="1" customWidth="1"/>
    <col min="6923" max="6923" width="20.28515625" style="1" customWidth="1"/>
    <col min="6924" max="6924" width="15.42578125" style="1" customWidth="1"/>
    <col min="6925" max="6925" width="12.5703125" style="1" customWidth="1"/>
    <col min="6926" max="7163" width="9.140625" style="1"/>
    <col min="7164" max="7164" width="6.7109375" style="1" customWidth="1"/>
    <col min="7165" max="7165" width="14.7109375" style="1" customWidth="1"/>
    <col min="7166" max="7166" width="12.28515625" style="1" customWidth="1"/>
    <col min="7167" max="7167" width="84.42578125" style="1" customWidth="1"/>
    <col min="7168" max="7168" width="11.5703125" style="1" customWidth="1"/>
    <col min="7169" max="7169" width="9.42578125" style="1" customWidth="1"/>
    <col min="7170" max="7171" width="14.28515625" style="1" customWidth="1"/>
    <col min="7172" max="7173" width="19.7109375" style="1" customWidth="1"/>
    <col min="7174" max="7174" width="22.5703125" style="1" customWidth="1"/>
    <col min="7175" max="7175" width="7" style="1" customWidth="1"/>
    <col min="7176" max="7176" width="20.85546875" style="1" customWidth="1"/>
    <col min="7177" max="7177" width="17.140625" style="1" customWidth="1"/>
    <col min="7178" max="7178" width="16.5703125" style="1" customWidth="1"/>
    <col min="7179" max="7179" width="20.28515625" style="1" customWidth="1"/>
    <col min="7180" max="7180" width="15.42578125" style="1" customWidth="1"/>
    <col min="7181" max="7181" width="12.5703125" style="1" customWidth="1"/>
    <col min="7182" max="7419" width="9.140625" style="1"/>
    <col min="7420" max="7420" width="6.7109375" style="1" customWidth="1"/>
    <col min="7421" max="7421" width="14.7109375" style="1" customWidth="1"/>
    <col min="7422" max="7422" width="12.28515625" style="1" customWidth="1"/>
    <col min="7423" max="7423" width="84.42578125" style="1" customWidth="1"/>
    <col min="7424" max="7424" width="11.5703125" style="1" customWidth="1"/>
    <col min="7425" max="7425" width="9.42578125" style="1" customWidth="1"/>
    <col min="7426" max="7427" width="14.28515625" style="1" customWidth="1"/>
    <col min="7428" max="7429" width="19.7109375" style="1" customWidth="1"/>
    <col min="7430" max="7430" width="22.5703125" style="1" customWidth="1"/>
    <col min="7431" max="7431" width="7" style="1" customWidth="1"/>
    <col min="7432" max="7432" width="20.85546875" style="1" customWidth="1"/>
    <col min="7433" max="7433" width="17.140625" style="1" customWidth="1"/>
    <col min="7434" max="7434" width="16.5703125" style="1" customWidth="1"/>
    <col min="7435" max="7435" width="20.28515625" style="1" customWidth="1"/>
    <col min="7436" max="7436" width="15.42578125" style="1" customWidth="1"/>
    <col min="7437" max="7437" width="12.5703125" style="1" customWidth="1"/>
    <col min="7438" max="7675" width="9.140625" style="1"/>
    <col min="7676" max="7676" width="6.7109375" style="1" customWidth="1"/>
    <col min="7677" max="7677" width="14.7109375" style="1" customWidth="1"/>
    <col min="7678" max="7678" width="12.28515625" style="1" customWidth="1"/>
    <col min="7679" max="7679" width="84.42578125" style="1" customWidth="1"/>
    <col min="7680" max="7680" width="11.5703125" style="1" customWidth="1"/>
    <col min="7681" max="7681" width="9.42578125" style="1" customWidth="1"/>
    <col min="7682" max="7683" width="14.28515625" style="1" customWidth="1"/>
    <col min="7684" max="7685" width="19.7109375" style="1" customWidth="1"/>
    <col min="7686" max="7686" width="22.5703125" style="1" customWidth="1"/>
    <col min="7687" max="7687" width="7" style="1" customWidth="1"/>
    <col min="7688" max="7688" width="20.85546875" style="1" customWidth="1"/>
    <col min="7689" max="7689" width="17.140625" style="1" customWidth="1"/>
    <col min="7690" max="7690" width="16.5703125" style="1" customWidth="1"/>
    <col min="7691" max="7691" width="20.28515625" style="1" customWidth="1"/>
    <col min="7692" max="7692" width="15.42578125" style="1" customWidth="1"/>
    <col min="7693" max="7693" width="12.5703125" style="1" customWidth="1"/>
    <col min="7694" max="7931" width="9.140625" style="1"/>
    <col min="7932" max="7932" width="6.7109375" style="1" customWidth="1"/>
    <col min="7933" max="7933" width="14.7109375" style="1" customWidth="1"/>
    <col min="7934" max="7934" width="12.28515625" style="1" customWidth="1"/>
    <col min="7935" max="7935" width="84.42578125" style="1" customWidth="1"/>
    <col min="7936" max="7936" width="11.5703125" style="1" customWidth="1"/>
    <col min="7937" max="7937" width="9.42578125" style="1" customWidth="1"/>
    <col min="7938" max="7939" width="14.28515625" style="1" customWidth="1"/>
    <col min="7940" max="7941" width="19.7109375" style="1" customWidth="1"/>
    <col min="7942" max="7942" width="22.5703125" style="1" customWidth="1"/>
    <col min="7943" max="7943" width="7" style="1" customWidth="1"/>
    <col min="7944" max="7944" width="20.85546875" style="1" customWidth="1"/>
    <col min="7945" max="7945" width="17.140625" style="1" customWidth="1"/>
    <col min="7946" max="7946" width="16.5703125" style="1" customWidth="1"/>
    <col min="7947" max="7947" width="20.28515625" style="1" customWidth="1"/>
    <col min="7948" max="7948" width="15.42578125" style="1" customWidth="1"/>
    <col min="7949" max="7949" width="12.5703125" style="1" customWidth="1"/>
    <col min="7950" max="8187" width="9.140625" style="1"/>
    <col min="8188" max="8188" width="6.7109375" style="1" customWidth="1"/>
    <col min="8189" max="8189" width="14.7109375" style="1" customWidth="1"/>
    <col min="8190" max="8190" width="12.28515625" style="1" customWidth="1"/>
    <col min="8191" max="8191" width="84.42578125" style="1" customWidth="1"/>
    <col min="8192" max="8192" width="11.5703125" style="1" customWidth="1"/>
    <col min="8193" max="8193" width="9.42578125" style="1" customWidth="1"/>
    <col min="8194" max="8195" width="14.28515625" style="1" customWidth="1"/>
    <col min="8196" max="8197" width="19.7109375" style="1" customWidth="1"/>
    <col min="8198" max="8198" width="22.5703125" style="1" customWidth="1"/>
    <col min="8199" max="8199" width="7" style="1" customWidth="1"/>
    <col min="8200" max="8200" width="20.85546875" style="1" customWidth="1"/>
    <col min="8201" max="8201" width="17.140625" style="1" customWidth="1"/>
    <col min="8202" max="8202" width="16.5703125" style="1" customWidth="1"/>
    <col min="8203" max="8203" width="20.28515625" style="1" customWidth="1"/>
    <col min="8204" max="8204" width="15.42578125" style="1" customWidth="1"/>
    <col min="8205" max="8205" width="12.5703125" style="1" customWidth="1"/>
    <col min="8206" max="8443" width="9.140625" style="1"/>
    <col min="8444" max="8444" width="6.7109375" style="1" customWidth="1"/>
    <col min="8445" max="8445" width="14.7109375" style="1" customWidth="1"/>
    <col min="8446" max="8446" width="12.28515625" style="1" customWidth="1"/>
    <col min="8447" max="8447" width="84.42578125" style="1" customWidth="1"/>
    <col min="8448" max="8448" width="11.5703125" style="1" customWidth="1"/>
    <col min="8449" max="8449" width="9.42578125" style="1" customWidth="1"/>
    <col min="8450" max="8451" width="14.28515625" style="1" customWidth="1"/>
    <col min="8452" max="8453" width="19.7109375" style="1" customWidth="1"/>
    <col min="8454" max="8454" width="22.5703125" style="1" customWidth="1"/>
    <col min="8455" max="8455" width="7" style="1" customWidth="1"/>
    <col min="8456" max="8456" width="20.85546875" style="1" customWidth="1"/>
    <col min="8457" max="8457" width="17.140625" style="1" customWidth="1"/>
    <col min="8458" max="8458" width="16.5703125" style="1" customWidth="1"/>
    <col min="8459" max="8459" width="20.28515625" style="1" customWidth="1"/>
    <col min="8460" max="8460" width="15.42578125" style="1" customWidth="1"/>
    <col min="8461" max="8461" width="12.5703125" style="1" customWidth="1"/>
    <col min="8462" max="8699" width="9.140625" style="1"/>
    <col min="8700" max="8700" width="6.7109375" style="1" customWidth="1"/>
    <col min="8701" max="8701" width="14.7109375" style="1" customWidth="1"/>
    <col min="8702" max="8702" width="12.28515625" style="1" customWidth="1"/>
    <col min="8703" max="8703" width="84.42578125" style="1" customWidth="1"/>
    <col min="8704" max="8704" width="11.5703125" style="1" customWidth="1"/>
    <col min="8705" max="8705" width="9.42578125" style="1" customWidth="1"/>
    <col min="8706" max="8707" width="14.28515625" style="1" customWidth="1"/>
    <col min="8708" max="8709" width="19.7109375" style="1" customWidth="1"/>
    <col min="8710" max="8710" width="22.5703125" style="1" customWidth="1"/>
    <col min="8711" max="8711" width="7" style="1" customWidth="1"/>
    <col min="8712" max="8712" width="20.85546875" style="1" customWidth="1"/>
    <col min="8713" max="8713" width="17.140625" style="1" customWidth="1"/>
    <col min="8714" max="8714" width="16.5703125" style="1" customWidth="1"/>
    <col min="8715" max="8715" width="20.28515625" style="1" customWidth="1"/>
    <col min="8716" max="8716" width="15.42578125" style="1" customWidth="1"/>
    <col min="8717" max="8717" width="12.5703125" style="1" customWidth="1"/>
    <col min="8718" max="8955" width="9.140625" style="1"/>
    <col min="8956" max="8956" width="6.7109375" style="1" customWidth="1"/>
    <col min="8957" max="8957" width="14.7109375" style="1" customWidth="1"/>
    <col min="8958" max="8958" width="12.28515625" style="1" customWidth="1"/>
    <col min="8959" max="8959" width="84.42578125" style="1" customWidth="1"/>
    <col min="8960" max="8960" width="11.5703125" style="1" customWidth="1"/>
    <col min="8961" max="8961" width="9.42578125" style="1" customWidth="1"/>
    <col min="8962" max="8963" width="14.28515625" style="1" customWidth="1"/>
    <col min="8964" max="8965" width="19.7109375" style="1" customWidth="1"/>
    <col min="8966" max="8966" width="22.5703125" style="1" customWidth="1"/>
    <col min="8967" max="8967" width="7" style="1" customWidth="1"/>
    <col min="8968" max="8968" width="20.85546875" style="1" customWidth="1"/>
    <col min="8969" max="8969" width="17.140625" style="1" customWidth="1"/>
    <col min="8970" max="8970" width="16.5703125" style="1" customWidth="1"/>
    <col min="8971" max="8971" width="20.28515625" style="1" customWidth="1"/>
    <col min="8972" max="8972" width="15.42578125" style="1" customWidth="1"/>
    <col min="8973" max="8973" width="12.5703125" style="1" customWidth="1"/>
    <col min="8974" max="9211" width="9.140625" style="1"/>
    <col min="9212" max="9212" width="6.7109375" style="1" customWidth="1"/>
    <col min="9213" max="9213" width="14.7109375" style="1" customWidth="1"/>
    <col min="9214" max="9214" width="12.28515625" style="1" customWidth="1"/>
    <col min="9215" max="9215" width="84.42578125" style="1" customWidth="1"/>
    <col min="9216" max="9216" width="11.5703125" style="1" customWidth="1"/>
    <col min="9217" max="9217" width="9.42578125" style="1" customWidth="1"/>
    <col min="9218" max="9219" width="14.28515625" style="1" customWidth="1"/>
    <col min="9220" max="9221" width="19.7109375" style="1" customWidth="1"/>
    <col min="9222" max="9222" width="22.5703125" style="1" customWidth="1"/>
    <col min="9223" max="9223" width="7" style="1" customWidth="1"/>
    <col min="9224" max="9224" width="20.85546875" style="1" customWidth="1"/>
    <col min="9225" max="9225" width="17.140625" style="1" customWidth="1"/>
    <col min="9226" max="9226" width="16.5703125" style="1" customWidth="1"/>
    <col min="9227" max="9227" width="20.28515625" style="1" customWidth="1"/>
    <col min="9228" max="9228" width="15.42578125" style="1" customWidth="1"/>
    <col min="9229" max="9229" width="12.5703125" style="1" customWidth="1"/>
    <col min="9230" max="9467" width="9.140625" style="1"/>
    <col min="9468" max="9468" width="6.7109375" style="1" customWidth="1"/>
    <col min="9469" max="9469" width="14.7109375" style="1" customWidth="1"/>
    <col min="9470" max="9470" width="12.28515625" style="1" customWidth="1"/>
    <col min="9471" max="9471" width="84.42578125" style="1" customWidth="1"/>
    <col min="9472" max="9472" width="11.5703125" style="1" customWidth="1"/>
    <col min="9473" max="9473" width="9.42578125" style="1" customWidth="1"/>
    <col min="9474" max="9475" width="14.28515625" style="1" customWidth="1"/>
    <col min="9476" max="9477" width="19.7109375" style="1" customWidth="1"/>
    <col min="9478" max="9478" width="22.5703125" style="1" customWidth="1"/>
    <col min="9479" max="9479" width="7" style="1" customWidth="1"/>
    <col min="9480" max="9480" width="20.85546875" style="1" customWidth="1"/>
    <col min="9481" max="9481" width="17.140625" style="1" customWidth="1"/>
    <col min="9482" max="9482" width="16.5703125" style="1" customWidth="1"/>
    <col min="9483" max="9483" width="20.28515625" style="1" customWidth="1"/>
    <col min="9484" max="9484" width="15.42578125" style="1" customWidth="1"/>
    <col min="9485" max="9485" width="12.5703125" style="1" customWidth="1"/>
    <col min="9486" max="9723" width="9.140625" style="1"/>
    <col min="9724" max="9724" width="6.7109375" style="1" customWidth="1"/>
    <col min="9725" max="9725" width="14.7109375" style="1" customWidth="1"/>
    <col min="9726" max="9726" width="12.28515625" style="1" customWidth="1"/>
    <col min="9727" max="9727" width="84.42578125" style="1" customWidth="1"/>
    <col min="9728" max="9728" width="11.5703125" style="1" customWidth="1"/>
    <col min="9729" max="9729" width="9.42578125" style="1" customWidth="1"/>
    <col min="9730" max="9731" width="14.28515625" style="1" customWidth="1"/>
    <col min="9732" max="9733" width="19.7109375" style="1" customWidth="1"/>
    <col min="9734" max="9734" width="22.5703125" style="1" customWidth="1"/>
    <col min="9735" max="9735" width="7" style="1" customWidth="1"/>
    <col min="9736" max="9736" width="20.85546875" style="1" customWidth="1"/>
    <col min="9737" max="9737" width="17.140625" style="1" customWidth="1"/>
    <col min="9738" max="9738" width="16.5703125" style="1" customWidth="1"/>
    <col min="9739" max="9739" width="20.28515625" style="1" customWidth="1"/>
    <col min="9740" max="9740" width="15.42578125" style="1" customWidth="1"/>
    <col min="9741" max="9741" width="12.5703125" style="1" customWidth="1"/>
    <col min="9742" max="9979" width="9.140625" style="1"/>
    <col min="9980" max="9980" width="6.7109375" style="1" customWidth="1"/>
    <col min="9981" max="9981" width="14.7109375" style="1" customWidth="1"/>
    <col min="9982" max="9982" width="12.28515625" style="1" customWidth="1"/>
    <col min="9983" max="9983" width="84.42578125" style="1" customWidth="1"/>
    <col min="9984" max="9984" width="11.5703125" style="1" customWidth="1"/>
    <col min="9985" max="9985" width="9.42578125" style="1" customWidth="1"/>
    <col min="9986" max="9987" width="14.28515625" style="1" customWidth="1"/>
    <col min="9988" max="9989" width="19.7109375" style="1" customWidth="1"/>
    <col min="9990" max="9990" width="22.5703125" style="1" customWidth="1"/>
    <col min="9991" max="9991" width="7" style="1" customWidth="1"/>
    <col min="9992" max="9992" width="20.85546875" style="1" customWidth="1"/>
    <col min="9993" max="9993" width="17.140625" style="1" customWidth="1"/>
    <col min="9994" max="9994" width="16.5703125" style="1" customWidth="1"/>
    <col min="9995" max="9995" width="20.28515625" style="1" customWidth="1"/>
    <col min="9996" max="9996" width="15.42578125" style="1" customWidth="1"/>
    <col min="9997" max="9997" width="12.5703125" style="1" customWidth="1"/>
    <col min="9998" max="10235" width="9.140625" style="1"/>
    <col min="10236" max="10236" width="6.7109375" style="1" customWidth="1"/>
    <col min="10237" max="10237" width="14.7109375" style="1" customWidth="1"/>
    <col min="10238" max="10238" width="12.28515625" style="1" customWidth="1"/>
    <col min="10239" max="10239" width="84.42578125" style="1" customWidth="1"/>
    <col min="10240" max="10240" width="11.5703125" style="1" customWidth="1"/>
    <col min="10241" max="10241" width="9.42578125" style="1" customWidth="1"/>
    <col min="10242" max="10243" width="14.28515625" style="1" customWidth="1"/>
    <col min="10244" max="10245" width="19.7109375" style="1" customWidth="1"/>
    <col min="10246" max="10246" width="22.5703125" style="1" customWidth="1"/>
    <col min="10247" max="10247" width="7" style="1" customWidth="1"/>
    <col min="10248" max="10248" width="20.85546875" style="1" customWidth="1"/>
    <col min="10249" max="10249" width="17.140625" style="1" customWidth="1"/>
    <col min="10250" max="10250" width="16.5703125" style="1" customWidth="1"/>
    <col min="10251" max="10251" width="20.28515625" style="1" customWidth="1"/>
    <col min="10252" max="10252" width="15.42578125" style="1" customWidth="1"/>
    <col min="10253" max="10253" width="12.5703125" style="1" customWidth="1"/>
    <col min="10254" max="10491" width="9.140625" style="1"/>
    <col min="10492" max="10492" width="6.7109375" style="1" customWidth="1"/>
    <col min="10493" max="10493" width="14.7109375" style="1" customWidth="1"/>
    <col min="10494" max="10494" width="12.28515625" style="1" customWidth="1"/>
    <col min="10495" max="10495" width="84.42578125" style="1" customWidth="1"/>
    <col min="10496" max="10496" width="11.5703125" style="1" customWidth="1"/>
    <col min="10497" max="10497" width="9.42578125" style="1" customWidth="1"/>
    <col min="10498" max="10499" width="14.28515625" style="1" customWidth="1"/>
    <col min="10500" max="10501" width="19.7109375" style="1" customWidth="1"/>
    <col min="10502" max="10502" width="22.5703125" style="1" customWidth="1"/>
    <col min="10503" max="10503" width="7" style="1" customWidth="1"/>
    <col min="10504" max="10504" width="20.85546875" style="1" customWidth="1"/>
    <col min="10505" max="10505" width="17.140625" style="1" customWidth="1"/>
    <col min="10506" max="10506" width="16.5703125" style="1" customWidth="1"/>
    <col min="10507" max="10507" width="20.28515625" style="1" customWidth="1"/>
    <col min="10508" max="10508" width="15.42578125" style="1" customWidth="1"/>
    <col min="10509" max="10509" width="12.5703125" style="1" customWidth="1"/>
    <col min="10510" max="10747" width="9.140625" style="1"/>
    <col min="10748" max="10748" width="6.7109375" style="1" customWidth="1"/>
    <col min="10749" max="10749" width="14.7109375" style="1" customWidth="1"/>
    <col min="10750" max="10750" width="12.28515625" style="1" customWidth="1"/>
    <col min="10751" max="10751" width="84.42578125" style="1" customWidth="1"/>
    <col min="10752" max="10752" width="11.5703125" style="1" customWidth="1"/>
    <col min="10753" max="10753" width="9.42578125" style="1" customWidth="1"/>
    <col min="10754" max="10755" width="14.28515625" style="1" customWidth="1"/>
    <col min="10756" max="10757" width="19.7109375" style="1" customWidth="1"/>
    <col min="10758" max="10758" width="22.5703125" style="1" customWidth="1"/>
    <col min="10759" max="10759" width="7" style="1" customWidth="1"/>
    <col min="10760" max="10760" width="20.85546875" style="1" customWidth="1"/>
    <col min="10761" max="10761" width="17.140625" style="1" customWidth="1"/>
    <col min="10762" max="10762" width="16.5703125" style="1" customWidth="1"/>
    <col min="10763" max="10763" width="20.28515625" style="1" customWidth="1"/>
    <col min="10764" max="10764" width="15.42578125" style="1" customWidth="1"/>
    <col min="10765" max="10765" width="12.5703125" style="1" customWidth="1"/>
    <col min="10766" max="11003" width="9.140625" style="1"/>
    <col min="11004" max="11004" width="6.7109375" style="1" customWidth="1"/>
    <col min="11005" max="11005" width="14.7109375" style="1" customWidth="1"/>
    <col min="11006" max="11006" width="12.28515625" style="1" customWidth="1"/>
    <col min="11007" max="11007" width="84.42578125" style="1" customWidth="1"/>
    <col min="11008" max="11008" width="11.5703125" style="1" customWidth="1"/>
    <col min="11009" max="11009" width="9.42578125" style="1" customWidth="1"/>
    <col min="11010" max="11011" width="14.28515625" style="1" customWidth="1"/>
    <col min="11012" max="11013" width="19.7109375" style="1" customWidth="1"/>
    <col min="11014" max="11014" width="22.5703125" style="1" customWidth="1"/>
    <col min="11015" max="11015" width="7" style="1" customWidth="1"/>
    <col min="11016" max="11016" width="20.85546875" style="1" customWidth="1"/>
    <col min="11017" max="11017" width="17.140625" style="1" customWidth="1"/>
    <col min="11018" max="11018" width="16.5703125" style="1" customWidth="1"/>
    <col min="11019" max="11019" width="20.28515625" style="1" customWidth="1"/>
    <col min="11020" max="11020" width="15.42578125" style="1" customWidth="1"/>
    <col min="11021" max="11021" width="12.5703125" style="1" customWidth="1"/>
    <col min="11022" max="11259" width="9.140625" style="1"/>
    <col min="11260" max="11260" width="6.7109375" style="1" customWidth="1"/>
    <col min="11261" max="11261" width="14.7109375" style="1" customWidth="1"/>
    <col min="11262" max="11262" width="12.28515625" style="1" customWidth="1"/>
    <col min="11263" max="11263" width="84.42578125" style="1" customWidth="1"/>
    <col min="11264" max="11264" width="11.5703125" style="1" customWidth="1"/>
    <col min="11265" max="11265" width="9.42578125" style="1" customWidth="1"/>
    <col min="11266" max="11267" width="14.28515625" style="1" customWidth="1"/>
    <col min="11268" max="11269" width="19.7109375" style="1" customWidth="1"/>
    <col min="11270" max="11270" width="22.5703125" style="1" customWidth="1"/>
    <col min="11271" max="11271" width="7" style="1" customWidth="1"/>
    <col min="11272" max="11272" width="20.85546875" style="1" customWidth="1"/>
    <col min="11273" max="11273" width="17.140625" style="1" customWidth="1"/>
    <col min="11274" max="11274" width="16.5703125" style="1" customWidth="1"/>
    <col min="11275" max="11275" width="20.28515625" style="1" customWidth="1"/>
    <col min="11276" max="11276" width="15.42578125" style="1" customWidth="1"/>
    <col min="11277" max="11277" width="12.5703125" style="1" customWidth="1"/>
    <col min="11278" max="11515" width="9.140625" style="1"/>
    <col min="11516" max="11516" width="6.7109375" style="1" customWidth="1"/>
    <col min="11517" max="11517" width="14.7109375" style="1" customWidth="1"/>
    <col min="11518" max="11518" width="12.28515625" style="1" customWidth="1"/>
    <col min="11519" max="11519" width="84.42578125" style="1" customWidth="1"/>
    <col min="11520" max="11520" width="11.5703125" style="1" customWidth="1"/>
    <col min="11521" max="11521" width="9.42578125" style="1" customWidth="1"/>
    <col min="11522" max="11523" width="14.28515625" style="1" customWidth="1"/>
    <col min="11524" max="11525" width="19.7109375" style="1" customWidth="1"/>
    <col min="11526" max="11526" width="22.5703125" style="1" customWidth="1"/>
    <col min="11527" max="11527" width="7" style="1" customWidth="1"/>
    <col min="11528" max="11528" width="20.85546875" style="1" customWidth="1"/>
    <col min="11529" max="11529" width="17.140625" style="1" customWidth="1"/>
    <col min="11530" max="11530" width="16.5703125" style="1" customWidth="1"/>
    <col min="11531" max="11531" width="20.28515625" style="1" customWidth="1"/>
    <col min="11532" max="11532" width="15.42578125" style="1" customWidth="1"/>
    <col min="11533" max="11533" width="12.5703125" style="1" customWidth="1"/>
    <col min="11534" max="11771" width="9.140625" style="1"/>
    <col min="11772" max="11772" width="6.7109375" style="1" customWidth="1"/>
    <col min="11773" max="11773" width="14.7109375" style="1" customWidth="1"/>
    <col min="11774" max="11774" width="12.28515625" style="1" customWidth="1"/>
    <col min="11775" max="11775" width="84.42578125" style="1" customWidth="1"/>
    <col min="11776" max="11776" width="11.5703125" style="1" customWidth="1"/>
    <col min="11777" max="11777" width="9.42578125" style="1" customWidth="1"/>
    <col min="11778" max="11779" width="14.28515625" style="1" customWidth="1"/>
    <col min="11780" max="11781" width="19.7109375" style="1" customWidth="1"/>
    <col min="11782" max="11782" width="22.5703125" style="1" customWidth="1"/>
    <col min="11783" max="11783" width="7" style="1" customWidth="1"/>
    <col min="11784" max="11784" width="20.85546875" style="1" customWidth="1"/>
    <col min="11785" max="11785" width="17.140625" style="1" customWidth="1"/>
    <col min="11786" max="11786" width="16.5703125" style="1" customWidth="1"/>
    <col min="11787" max="11787" width="20.28515625" style="1" customWidth="1"/>
    <col min="11788" max="11788" width="15.42578125" style="1" customWidth="1"/>
    <col min="11789" max="11789" width="12.5703125" style="1" customWidth="1"/>
    <col min="11790" max="12027" width="9.140625" style="1"/>
    <col min="12028" max="12028" width="6.7109375" style="1" customWidth="1"/>
    <col min="12029" max="12029" width="14.7109375" style="1" customWidth="1"/>
    <col min="12030" max="12030" width="12.28515625" style="1" customWidth="1"/>
    <col min="12031" max="12031" width="84.42578125" style="1" customWidth="1"/>
    <col min="12032" max="12032" width="11.5703125" style="1" customWidth="1"/>
    <col min="12033" max="12033" width="9.42578125" style="1" customWidth="1"/>
    <col min="12034" max="12035" width="14.28515625" style="1" customWidth="1"/>
    <col min="12036" max="12037" width="19.7109375" style="1" customWidth="1"/>
    <col min="12038" max="12038" width="22.5703125" style="1" customWidth="1"/>
    <col min="12039" max="12039" width="7" style="1" customWidth="1"/>
    <col min="12040" max="12040" width="20.85546875" style="1" customWidth="1"/>
    <col min="12041" max="12041" width="17.140625" style="1" customWidth="1"/>
    <col min="12042" max="12042" width="16.5703125" style="1" customWidth="1"/>
    <col min="12043" max="12043" width="20.28515625" style="1" customWidth="1"/>
    <col min="12044" max="12044" width="15.42578125" style="1" customWidth="1"/>
    <col min="12045" max="12045" width="12.5703125" style="1" customWidth="1"/>
    <col min="12046" max="12283" width="9.140625" style="1"/>
    <col min="12284" max="12284" width="6.7109375" style="1" customWidth="1"/>
    <col min="12285" max="12285" width="14.7109375" style="1" customWidth="1"/>
    <col min="12286" max="12286" width="12.28515625" style="1" customWidth="1"/>
    <col min="12287" max="12287" width="84.42578125" style="1" customWidth="1"/>
    <col min="12288" max="12288" width="11.5703125" style="1" customWidth="1"/>
    <col min="12289" max="12289" width="9.42578125" style="1" customWidth="1"/>
    <col min="12290" max="12291" width="14.28515625" style="1" customWidth="1"/>
    <col min="12292" max="12293" width="19.7109375" style="1" customWidth="1"/>
    <col min="12294" max="12294" width="22.5703125" style="1" customWidth="1"/>
    <col min="12295" max="12295" width="7" style="1" customWidth="1"/>
    <col min="12296" max="12296" width="20.85546875" style="1" customWidth="1"/>
    <col min="12297" max="12297" width="17.140625" style="1" customWidth="1"/>
    <col min="12298" max="12298" width="16.5703125" style="1" customWidth="1"/>
    <col min="12299" max="12299" width="20.28515625" style="1" customWidth="1"/>
    <col min="12300" max="12300" width="15.42578125" style="1" customWidth="1"/>
    <col min="12301" max="12301" width="12.5703125" style="1" customWidth="1"/>
    <col min="12302" max="12539" width="9.140625" style="1"/>
    <col min="12540" max="12540" width="6.7109375" style="1" customWidth="1"/>
    <col min="12541" max="12541" width="14.7109375" style="1" customWidth="1"/>
    <col min="12542" max="12542" width="12.28515625" style="1" customWidth="1"/>
    <col min="12543" max="12543" width="84.42578125" style="1" customWidth="1"/>
    <col min="12544" max="12544" width="11.5703125" style="1" customWidth="1"/>
    <col min="12545" max="12545" width="9.42578125" style="1" customWidth="1"/>
    <col min="12546" max="12547" width="14.28515625" style="1" customWidth="1"/>
    <col min="12548" max="12549" width="19.7109375" style="1" customWidth="1"/>
    <col min="12550" max="12550" width="22.5703125" style="1" customWidth="1"/>
    <col min="12551" max="12551" width="7" style="1" customWidth="1"/>
    <col min="12552" max="12552" width="20.85546875" style="1" customWidth="1"/>
    <col min="12553" max="12553" width="17.140625" style="1" customWidth="1"/>
    <col min="12554" max="12554" width="16.5703125" style="1" customWidth="1"/>
    <col min="12555" max="12555" width="20.28515625" style="1" customWidth="1"/>
    <col min="12556" max="12556" width="15.42578125" style="1" customWidth="1"/>
    <col min="12557" max="12557" width="12.5703125" style="1" customWidth="1"/>
    <col min="12558" max="12795" width="9.140625" style="1"/>
    <col min="12796" max="12796" width="6.7109375" style="1" customWidth="1"/>
    <col min="12797" max="12797" width="14.7109375" style="1" customWidth="1"/>
    <col min="12798" max="12798" width="12.28515625" style="1" customWidth="1"/>
    <col min="12799" max="12799" width="84.42578125" style="1" customWidth="1"/>
    <col min="12800" max="12800" width="11.5703125" style="1" customWidth="1"/>
    <col min="12801" max="12801" width="9.42578125" style="1" customWidth="1"/>
    <col min="12802" max="12803" width="14.28515625" style="1" customWidth="1"/>
    <col min="12804" max="12805" width="19.7109375" style="1" customWidth="1"/>
    <col min="12806" max="12806" width="22.5703125" style="1" customWidth="1"/>
    <col min="12807" max="12807" width="7" style="1" customWidth="1"/>
    <col min="12808" max="12808" width="20.85546875" style="1" customWidth="1"/>
    <col min="12809" max="12809" width="17.140625" style="1" customWidth="1"/>
    <col min="12810" max="12810" width="16.5703125" style="1" customWidth="1"/>
    <col min="12811" max="12811" width="20.28515625" style="1" customWidth="1"/>
    <col min="12812" max="12812" width="15.42578125" style="1" customWidth="1"/>
    <col min="12813" max="12813" width="12.5703125" style="1" customWidth="1"/>
    <col min="12814" max="13051" width="9.140625" style="1"/>
    <col min="13052" max="13052" width="6.7109375" style="1" customWidth="1"/>
    <col min="13053" max="13053" width="14.7109375" style="1" customWidth="1"/>
    <col min="13054" max="13054" width="12.28515625" style="1" customWidth="1"/>
    <col min="13055" max="13055" width="84.42578125" style="1" customWidth="1"/>
    <col min="13056" max="13056" width="11.5703125" style="1" customWidth="1"/>
    <col min="13057" max="13057" width="9.42578125" style="1" customWidth="1"/>
    <col min="13058" max="13059" width="14.28515625" style="1" customWidth="1"/>
    <col min="13060" max="13061" width="19.7109375" style="1" customWidth="1"/>
    <col min="13062" max="13062" width="22.5703125" style="1" customWidth="1"/>
    <col min="13063" max="13063" width="7" style="1" customWidth="1"/>
    <col min="13064" max="13064" width="20.85546875" style="1" customWidth="1"/>
    <col min="13065" max="13065" width="17.140625" style="1" customWidth="1"/>
    <col min="13066" max="13066" width="16.5703125" style="1" customWidth="1"/>
    <col min="13067" max="13067" width="20.28515625" style="1" customWidth="1"/>
    <col min="13068" max="13068" width="15.42578125" style="1" customWidth="1"/>
    <col min="13069" max="13069" width="12.5703125" style="1" customWidth="1"/>
    <col min="13070" max="13307" width="9.140625" style="1"/>
    <col min="13308" max="13308" width="6.7109375" style="1" customWidth="1"/>
    <col min="13309" max="13309" width="14.7109375" style="1" customWidth="1"/>
    <col min="13310" max="13310" width="12.28515625" style="1" customWidth="1"/>
    <col min="13311" max="13311" width="84.42578125" style="1" customWidth="1"/>
    <col min="13312" max="13312" width="11.5703125" style="1" customWidth="1"/>
    <col min="13313" max="13313" width="9.42578125" style="1" customWidth="1"/>
    <col min="13314" max="13315" width="14.28515625" style="1" customWidth="1"/>
    <col min="13316" max="13317" width="19.7109375" style="1" customWidth="1"/>
    <col min="13318" max="13318" width="22.5703125" style="1" customWidth="1"/>
    <col min="13319" max="13319" width="7" style="1" customWidth="1"/>
    <col min="13320" max="13320" width="20.85546875" style="1" customWidth="1"/>
    <col min="13321" max="13321" width="17.140625" style="1" customWidth="1"/>
    <col min="13322" max="13322" width="16.5703125" style="1" customWidth="1"/>
    <col min="13323" max="13323" width="20.28515625" style="1" customWidth="1"/>
    <col min="13324" max="13324" width="15.42578125" style="1" customWidth="1"/>
    <col min="13325" max="13325" width="12.5703125" style="1" customWidth="1"/>
    <col min="13326" max="13563" width="9.140625" style="1"/>
    <col min="13564" max="13564" width="6.7109375" style="1" customWidth="1"/>
    <col min="13565" max="13565" width="14.7109375" style="1" customWidth="1"/>
    <col min="13566" max="13566" width="12.28515625" style="1" customWidth="1"/>
    <col min="13567" max="13567" width="84.42578125" style="1" customWidth="1"/>
    <col min="13568" max="13568" width="11.5703125" style="1" customWidth="1"/>
    <col min="13569" max="13569" width="9.42578125" style="1" customWidth="1"/>
    <col min="13570" max="13571" width="14.28515625" style="1" customWidth="1"/>
    <col min="13572" max="13573" width="19.7109375" style="1" customWidth="1"/>
    <col min="13574" max="13574" width="22.5703125" style="1" customWidth="1"/>
    <col min="13575" max="13575" width="7" style="1" customWidth="1"/>
    <col min="13576" max="13576" width="20.85546875" style="1" customWidth="1"/>
    <col min="13577" max="13577" width="17.140625" style="1" customWidth="1"/>
    <col min="13578" max="13578" width="16.5703125" style="1" customWidth="1"/>
    <col min="13579" max="13579" width="20.28515625" style="1" customWidth="1"/>
    <col min="13580" max="13580" width="15.42578125" style="1" customWidth="1"/>
    <col min="13581" max="13581" width="12.5703125" style="1" customWidth="1"/>
    <col min="13582" max="13819" width="9.140625" style="1"/>
    <col min="13820" max="13820" width="6.7109375" style="1" customWidth="1"/>
    <col min="13821" max="13821" width="14.7109375" style="1" customWidth="1"/>
    <col min="13822" max="13822" width="12.28515625" style="1" customWidth="1"/>
    <col min="13823" max="13823" width="84.42578125" style="1" customWidth="1"/>
    <col min="13824" max="13824" width="11.5703125" style="1" customWidth="1"/>
    <col min="13825" max="13825" width="9.42578125" style="1" customWidth="1"/>
    <col min="13826" max="13827" width="14.28515625" style="1" customWidth="1"/>
    <col min="13828" max="13829" width="19.7109375" style="1" customWidth="1"/>
    <col min="13830" max="13830" width="22.5703125" style="1" customWidth="1"/>
    <col min="13831" max="13831" width="7" style="1" customWidth="1"/>
    <col min="13832" max="13832" width="20.85546875" style="1" customWidth="1"/>
    <col min="13833" max="13833" width="17.140625" style="1" customWidth="1"/>
    <col min="13834" max="13834" width="16.5703125" style="1" customWidth="1"/>
    <col min="13835" max="13835" width="20.28515625" style="1" customWidth="1"/>
    <col min="13836" max="13836" width="15.42578125" style="1" customWidth="1"/>
    <col min="13837" max="13837" width="12.5703125" style="1" customWidth="1"/>
    <col min="13838" max="14075" width="9.140625" style="1"/>
    <col min="14076" max="14076" width="6.7109375" style="1" customWidth="1"/>
    <col min="14077" max="14077" width="14.7109375" style="1" customWidth="1"/>
    <col min="14078" max="14078" width="12.28515625" style="1" customWidth="1"/>
    <col min="14079" max="14079" width="84.42578125" style="1" customWidth="1"/>
    <col min="14080" max="14080" width="11.5703125" style="1" customWidth="1"/>
    <col min="14081" max="14081" width="9.42578125" style="1" customWidth="1"/>
    <col min="14082" max="14083" width="14.28515625" style="1" customWidth="1"/>
    <col min="14084" max="14085" width="19.7109375" style="1" customWidth="1"/>
    <col min="14086" max="14086" width="22.5703125" style="1" customWidth="1"/>
    <col min="14087" max="14087" width="7" style="1" customWidth="1"/>
    <col min="14088" max="14088" width="20.85546875" style="1" customWidth="1"/>
    <col min="14089" max="14089" width="17.140625" style="1" customWidth="1"/>
    <col min="14090" max="14090" width="16.5703125" style="1" customWidth="1"/>
    <col min="14091" max="14091" width="20.28515625" style="1" customWidth="1"/>
    <col min="14092" max="14092" width="15.42578125" style="1" customWidth="1"/>
    <col min="14093" max="14093" width="12.5703125" style="1" customWidth="1"/>
    <col min="14094" max="14331" width="9.140625" style="1"/>
    <col min="14332" max="14332" width="6.7109375" style="1" customWidth="1"/>
    <col min="14333" max="14333" width="14.7109375" style="1" customWidth="1"/>
    <col min="14334" max="14334" width="12.28515625" style="1" customWidth="1"/>
    <col min="14335" max="14335" width="84.42578125" style="1" customWidth="1"/>
    <col min="14336" max="14336" width="11.5703125" style="1" customWidth="1"/>
    <col min="14337" max="14337" width="9.42578125" style="1" customWidth="1"/>
    <col min="14338" max="14339" width="14.28515625" style="1" customWidth="1"/>
    <col min="14340" max="14341" width="19.7109375" style="1" customWidth="1"/>
    <col min="14342" max="14342" width="22.5703125" style="1" customWidth="1"/>
    <col min="14343" max="14343" width="7" style="1" customWidth="1"/>
    <col min="14344" max="14344" width="20.85546875" style="1" customWidth="1"/>
    <col min="14345" max="14345" width="17.140625" style="1" customWidth="1"/>
    <col min="14346" max="14346" width="16.5703125" style="1" customWidth="1"/>
    <col min="14347" max="14347" width="20.28515625" style="1" customWidth="1"/>
    <col min="14348" max="14348" width="15.42578125" style="1" customWidth="1"/>
    <col min="14349" max="14349" width="12.5703125" style="1" customWidth="1"/>
    <col min="14350" max="14587" width="9.140625" style="1"/>
    <col min="14588" max="14588" width="6.7109375" style="1" customWidth="1"/>
    <col min="14589" max="14589" width="14.7109375" style="1" customWidth="1"/>
    <col min="14590" max="14590" width="12.28515625" style="1" customWidth="1"/>
    <col min="14591" max="14591" width="84.42578125" style="1" customWidth="1"/>
    <col min="14592" max="14592" width="11.5703125" style="1" customWidth="1"/>
    <col min="14593" max="14593" width="9.42578125" style="1" customWidth="1"/>
    <col min="14594" max="14595" width="14.28515625" style="1" customWidth="1"/>
    <col min="14596" max="14597" width="19.7109375" style="1" customWidth="1"/>
    <col min="14598" max="14598" width="22.5703125" style="1" customWidth="1"/>
    <col min="14599" max="14599" width="7" style="1" customWidth="1"/>
    <col min="14600" max="14600" width="20.85546875" style="1" customWidth="1"/>
    <col min="14601" max="14601" width="17.140625" style="1" customWidth="1"/>
    <col min="14602" max="14602" width="16.5703125" style="1" customWidth="1"/>
    <col min="14603" max="14603" width="20.28515625" style="1" customWidth="1"/>
    <col min="14604" max="14604" width="15.42578125" style="1" customWidth="1"/>
    <col min="14605" max="14605" width="12.5703125" style="1" customWidth="1"/>
    <col min="14606" max="14843" width="9.140625" style="1"/>
    <col min="14844" max="14844" width="6.7109375" style="1" customWidth="1"/>
    <col min="14845" max="14845" width="14.7109375" style="1" customWidth="1"/>
    <col min="14846" max="14846" width="12.28515625" style="1" customWidth="1"/>
    <col min="14847" max="14847" width="84.42578125" style="1" customWidth="1"/>
    <col min="14848" max="14848" width="11.5703125" style="1" customWidth="1"/>
    <col min="14849" max="14849" width="9.42578125" style="1" customWidth="1"/>
    <col min="14850" max="14851" width="14.28515625" style="1" customWidth="1"/>
    <col min="14852" max="14853" width="19.7109375" style="1" customWidth="1"/>
    <col min="14854" max="14854" width="22.5703125" style="1" customWidth="1"/>
    <col min="14855" max="14855" width="7" style="1" customWidth="1"/>
    <col min="14856" max="14856" width="20.85546875" style="1" customWidth="1"/>
    <col min="14857" max="14857" width="17.140625" style="1" customWidth="1"/>
    <col min="14858" max="14858" width="16.5703125" style="1" customWidth="1"/>
    <col min="14859" max="14859" width="20.28515625" style="1" customWidth="1"/>
    <col min="14860" max="14860" width="15.42578125" style="1" customWidth="1"/>
    <col min="14861" max="14861" width="12.5703125" style="1" customWidth="1"/>
    <col min="14862" max="15099" width="9.140625" style="1"/>
    <col min="15100" max="15100" width="6.7109375" style="1" customWidth="1"/>
    <col min="15101" max="15101" width="14.7109375" style="1" customWidth="1"/>
    <col min="15102" max="15102" width="12.28515625" style="1" customWidth="1"/>
    <col min="15103" max="15103" width="84.42578125" style="1" customWidth="1"/>
    <col min="15104" max="15104" width="11.5703125" style="1" customWidth="1"/>
    <col min="15105" max="15105" width="9.42578125" style="1" customWidth="1"/>
    <col min="15106" max="15107" width="14.28515625" style="1" customWidth="1"/>
    <col min="15108" max="15109" width="19.7109375" style="1" customWidth="1"/>
    <col min="15110" max="15110" width="22.5703125" style="1" customWidth="1"/>
    <col min="15111" max="15111" width="7" style="1" customWidth="1"/>
    <col min="15112" max="15112" width="20.85546875" style="1" customWidth="1"/>
    <col min="15113" max="15113" width="17.140625" style="1" customWidth="1"/>
    <col min="15114" max="15114" width="16.5703125" style="1" customWidth="1"/>
    <col min="15115" max="15115" width="20.28515625" style="1" customWidth="1"/>
    <col min="15116" max="15116" width="15.42578125" style="1" customWidth="1"/>
    <col min="15117" max="15117" width="12.5703125" style="1" customWidth="1"/>
    <col min="15118" max="15355" width="9.140625" style="1"/>
    <col min="15356" max="15356" width="6.7109375" style="1" customWidth="1"/>
    <col min="15357" max="15357" width="14.7109375" style="1" customWidth="1"/>
    <col min="15358" max="15358" width="12.28515625" style="1" customWidth="1"/>
    <col min="15359" max="15359" width="84.42578125" style="1" customWidth="1"/>
    <col min="15360" max="15360" width="11.5703125" style="1" customWidth="1"/>
    <col min="15361" max="15361" width="9.42578125" style="1" customWidth="1"/>
    <col min="15362" max="15363" width="14.28515625" style="1" customWidth="1"/>
    <col min="15364" max="15365" width="19.7109375" style="1" customWidth="1"/>
    <col min="15366" max="15366" width="22.5703125" style="1" customWidth="1"/>
    <col min="15367" max="15367" width="7" style="1" customWidth="1"/>
    <col min="15368" max="15368" width="20.85546875" style="1" customWidth="1"/>
    <col min="15369" max="15369" width="17.140625" style="1" customWidth="1"/>
    <col min="15370" max="15370" width="16.5703125" style="1" customWidth="1"/>
    <col min="15371" max="15371" width="20.28515625" style="1" customWidth="1"/>
    <col min="15372" max="15372" width="15.42578125" style="1" customWidth="1"/>
    <col min="15373" max="15373" width="12.5703125" style="1" customWidth="1"/>
    <col min="15374" max="15611" width="9.140625" style="1"/>
    <col min="15612" max="15612" width="6.7109375" style="1" customWidth="1"/>
    <col min="15613" max="15613" width="14.7109375" style="1" customWidth="1"/>
    <col min="15614" max="15614" width="12.28515625" style="1" customWidth="1"/>
    <col min="15615" max="15615" width="84.42578125" style="1" customWidth="1"/>
    <col min="15616" max="15616" width="11.5703125" style="1" customWidth="1"/>
    <col min="15617" max="15617" width="9.42578125" style="1" customWidth="1"/>
    <col min="15618" max="15619" width="14.28515625" style="1" customWidth="1"/>
    <col min="15620" max="15621" width="19.7109375" style="1" customWidth="1"/>
    <col min="15622" max="15622" width="22.5703125" style="1" customWidth="1"/>
    <col min="15623" max="15623" width="7" style="1" customWidth="1"/>
    <col min="15624" max="15624" width="20.85546875" style="1" customWidth="1"/>
    <col min="15625" max="15625" width="17.140625" style="1" customWidth="1"/>
    <col min="15626" max="15626" width="16.5703125" style="1" customWidth="1"/>
    <col min="15627" max="15627" width="20.28515625" style="1" customWidth="1"/>
    <col min="15628" max="15628" width="15.42578125" style="1" customWidth="1"/>
    <col min="15629" max="15629" width="12.5703125" style="1" customWidth="1"/>
    <col min="15630" max="15867" width="9.140625" style="1"/>
    <col min="15868" max="15868" width="6.7109375" style="1" customWidth="1"/>
    <col min="15869" max="15869" width="14.7109375" style="1" customWidth="1"/>
    <col min="15870" max="15870" width="12.28515625" style="1" customWidth="1"/>
    <col min="15871" max="15871" width="84.42578125" style="1" customWidth="1"/>
    <col min="15872" max="15872" width="11.5703125" style="1" customWidth="1"/>
    <col min="15873" max="15873" width="9.42578125" style="1" customWidth="1"/>
    <col min="15874" max="15875" width="14.28515625" style="1" customWidth="1"/>
    <col min="15876" max="15877" width="19.7109375" style="1" customWidth="1"/>
    <col min="15878" max="15878" width="22.5703125" style="1" customWidth="1"/>
    <col min="15879" max="15879" width="7" style="1" customWidth="1"/>
    <col min="15880" max="15880" width="20.85546875" style="1" customWidth="1"/>
    <col min="15881" max="15881" width="17.140625" style="1" customWidth="1"/>
    <col min="15882" max="15882" width="16.5703125" style="1" customWidth="1"/>
    <col min="15883" max="15883" width="20.28515625" style="1" customWidth="1"/>
    <col min="15884" max="15884" width="15.42578125" style="1" customWidth="1"/>
    <col min="15885" max="15885" width="12.5703125" style="1" customWidth="1"/>
    <col min="15886" max="16123" width="9.140625" style="1"/>
    <col min="16124" max="16124" width="6.7109375" style="1" customWidth="1"/>
    <col min="16125" max="16125" width="14.7109375" style="1" customWidth="1"/>
    <col min="16126" max="16126" width="12.28515625" style="1" customWidth="1"/>
    <col min="16127" max="16127" width="84.42578125" style="1" customWidth="1"/>
    <col min="16128" max="16128" width="11.5703125" style="1" customWidth="1"/>
    <col min="16129" max="16129" width="9.42578125" style="1" customWidth="1"/>
    <col min="16130" max="16131" width="14.28515625" style="1" customWidth="1"/>
    <col min="16132" max="16133" width="19.7109375" style="1" customWidth="1"/>
    <col min="16134" max="16134" width="22.5703125" style="1" customWidth="1"/>
    <col min="16135" max="16135" width="7" style="1" customWidth="1"/>
    <col min="16136" max="16136" width="20.85546875" style="1" customWidth="1"/>
    <col min="16137" max="16137" width="17.140625" style="1" customWidth="1"/>
    <col min="16138" max="16138" width="16.5703125" style="1" customWidth="1"/>
    <col min="16139" max="16139" width="20.28515625" style="1" customWidth="1"/>
    <col min="16140" max="16140" width="15.42578125" style="1" customWidth="1"/>
    <col min="16141" max="16141" width="12.5703125" style="1" customWidth="1"/>
    <col min="16142" max="16384" width="9.140625" style="1"/>
  </cols>
  <sheetData>
    <row r="1" spans="2:19" ht="16.5" customHeight="1" thickBot="1"/>
    <row r="2" spans="2:19" ht="28.5" customHeight="1">
      <c r="B2" s="4"/>
      <c r="C2" s="5"/>
      <c r="D2" s="173" t="s">
        <v>14</v>
      </c>
      <c r="E2" s="174"/>
      <c r="F2" s="93" t="s">
        <v>15</v>
      </c>
      <c r="G2" s="6" t="s">
        <v>75</v>
      </c>
      <c r="H2" s="7"/>
      <c r="I2" s="7"/>
      <c r="J2" s="8"/>
      <c r="K2" s="9"/>
      <c r="L2" s="10"/>
      <c r="M2" s="9"/>
      <c r="N2" s="7"/>
      <c r="O2" s="11"/>
    </row>
    <row r="3" spans="2:19" ht="50.25" customHeight="1">
      <c r="B3" s="175" t="s">
        <v>67</v>
      </c>
      <c r="C3" s="176"/>
      <c r="D3" s="176"/>
      <c r="E3" s="176"/>
      <c r="F3" s="94" t="s">
        <v>17</v>
      </c>
      <c r="G3" s="12"/>
      <c r="H3" s="13"/>
      <c r="I3" s="13"/>
      <c r="K3" s="14" t="s">
        <v>18</v>
      </c>
      <c r="L3" s="15"/>
      <c r="M3" s="16"/>
      <c r="N3" s="13"/>
      <c r="O3" s="17"/>
    </row>
    <row r="4" spans="2:19" ht="13.5" thickBot="1">
      <c r="B4" s="177"/>
      <c r="C4" s="178"/>
      <c r="D4" s="178"/>
      <c r="E4" s="178"/>
      <c r="F4" s="95" t="s">
        <v>19</v>
      </c>
      <c r="G4" s="101"/>
      <c r="H4" s="18"/>
      <c r="I4" s="18"/>
      <c r="J4" s="19"/>
      <c r="K4" s="20"/>
      <c r="L4" s="21" t="s">
        <v>20</v>
      </c>
      <c r="M4" s="22"/>
      <c r="N4" s="23" t="s">
        <v>21</v>
      </c>
      <c r="O4" s="24"/>
    </row>
    <row r="5" spans="2:19" ht="13.5" thickBot="1">
      <c r="B5" s="179" t="s">
        <v>22</v>
      </c>
      <c r="C5" s="179" t="s">
        <v>23</v>
      </c>
      <c r="D5" s="179" t="s">
        <v>24</v>
      </c>
      <c r="E5" s="179" t="s">
        <v>3</v>
      </c>
      <c r="F5" s="179" t="s">
        <v>16</v>
      </c>
      <c r="G5" s="189" t="s">
        <v>25</v>
      </c>
      <c r="H5" s="179" t="s">
        <v>26</v>
      </c>
      <c r="I5" s="179" t="s">
        <v>27</v>
      </c>
      <c r="J5" s="179" t="s">
        <v>28</v>
      </c>
      <c r="K5" s="179" t="s">
        <v>29</v>
      </c>
      <c r="L5" s="179"/>
      <c r="M5" s="179" t="s">
        <v>10</v>
      </c>
      <c r="N5" s="179"/>
      <c r="O5" s="179" t="s">
        <v>2</v>
      </c>
    </row>
    <row r="6" spans="2:19" ht="13.5" thickBot="1">
      <c r="B6" s="180"/>
      <c r="C6" s="180"/>
      <c r="D6" s="180"/>
      <c r="E6" s="180"/>
      <c r="F6" s="180"/>
      <c r="G6" s="190"/>
      <c r="H6" s="180"/>
      <c r="I6" s="180"/>
      <c r="J6" s="180"/>
      <c r="K6" s="25" t="s">
        <v>30</v>
      </c>
      <c r="L6" s="26" t="s">
        <v>31</v>
      </c>
      <c r="M6" s="25" t="s">
        <v>32</v>
      </c>
      <c r="N6" s="25" t="s">
        <v>33</v>
      </c>
      <c r="O6" s="180"/>
    </row>
    <row r="7" spans="2:19" ht="27.75" customHeight="1" thickBot="1">
      <c r="B7" s="27" t="s">
        <v>34</v>
      </c>
      <c r="C7" s="28"/>
      <c r="D7" s="28"/>
      <c r="E7" s="28"/>
      <c r="F7" s="28"/>
      <c r="G7" s="29"/>
      <c r="H7" s="28"/>
      <c r="I7" s="28"/>
      <c r="J7" s="28"/>
      <c r="K7" s="28"/>
      <c r="L7" s="30"/>
      <c r="M7" s="28"/>
      <c r="N7" s="28"/>
      <c r="O7" s="31"/>
    </row>
    <row r="8" spans="2:19" ht="15" customHeight="1">
      <c r="B8" s="32" t="s">
        <v>11</v>
      </c>
      <c r="C8" s="181" t="s">
        <v>35</v>
      </c>
      <c r="D8" s="182"/>
      <c r="E8" s="182"/>
      <c r="F8" s="33"/>
      <c r="G8" s="34"/>
      <c r="H8" s="33"/>
      <c r="I8" s="33"/>
      <c r="J8" s="33"/>
      <c r="K8" s="33"/>
      <c r="L8" s="35"/>
      <c r="M8" s="36"/>
      <c r="N8" s="36"/>
      <c r="O8" s="37">
        <v>919.06603964999999</v>
      </c>
    </row>
    <row r="9" spans="2:19" ht="15.75" thickBot="1">
      <c r="B9" s="38" t="s">
        <v>36</v>
      </c>
      <c r="C9" s="39" t="s">
        <v>37</v>
      </c>
      <c r="D9" s="39">
        <v>99064</v>
      </c>
      <c r="E9" s="40" t="s">
        <v>38</v>
      </c>
      <c r="F9" s="96">
        <v>340</v>
      </c>
      <c r="G9" s="42"/>
      <c r="H9" s="41"/>
      <c r="I9" s="41"/>
      <c r="J9" s="43" t="s">
        <v>1</v>
      </c>
      <c r="K9" s="44"/>
      <c r="L9" s="44"/>
      <c r="M9" s="45"/>
      <c r="N9" s="45"/>
      <c r="O9" s="46"/>
      <c r="Q9" s="47"/>
    </row>
    <row r="10" spans="2:19" ht="13.5" thickBot="1">
      <c r="B10" s="48"/>
      <c r="C10" s="49"/>
      <c r="D10" s="49"/>
      <c r="E10" s="50" t="s">
        <v>39</v>
      </c>
      <c r="F10" s="97"/>
      <c r="G10" s="52"/>
      <c r="H10" s="51"/>
      <c r="I10" s="51"/>
      <c r="J10" s="53"/>
      <c r="K10" s="54"/>
      <c r="L10" s="55"/>
      <c r="M10" s="56"/>
      <c r="N10" s="56"/>
      <c r="O10" s="56"/>
      <c r="Q10" s="47"/>
    </row>
    <row r="11" spans="2:19">
      <c r="B11" s="57" t="s">
        <v>12</v>
      </c>
      <c r="C11" s="181" t="s">
        <v>40</v>
      </c>
      <c r="D11" s="182"/>
      <c r="E11" s="182"/>
      <c r="F11" s="33"/>
      <c r="G11" s="34"/>
      <c r="H11" s="33"/>
      <c r="I11" s="33"/>
      <c r="J11" s="33"/>
      <c r="K11" s="33"/>
      <c r="L11" s="35"/>
      <c r="M11" s="58"/>
      <c r="N11" s="58"/>
      <c r="O11" s="37"/>
      <c r="Q11" s="47"/>
    </row>
    <row r="12" spans="2:19" ht="38.25">
      <c r="B12" s="59" t="s">
        <v>41</v>
      </c>
      <c r="C12" s="60" t="s">
        <v>42</v>
      </c>
      <c r="D12" s="60" t="s">
        <v>43</v>
      </c>
      <c r="E12" s="61" t="s">
        <v>44</v>
      </c>
      <c r="F12" s="98">
        <f>340*6</f>
        <v>2040</v>
      </c>
      <c r="G12" s="62"/>
      <c r="H12" s="41"/>
      <c r="I12" s="41"/>
      <c r="J12" s="63" t="s">
        <v>0</v>
      </c>
      <c r="K12" s="44"/>
      <c r="L12" s="44"/>
      <c r="M12" s="45"/>
      <c r="N12" s="45"/>
      <c r="O12" s="46"/>
      <c r="Q12" s="47"/>
      <c r="S12" s="47"/>
    </row>
    <row r="13" spans="2:19" ht="25.5">
      <c r="B13" s="59" t="s">
        <v>45</v>
      </c>
      <c r="C13" s="64" t="s">
        <v>37</v>
      </c>
      <c r="D13" s="64">
        <v>95875</v>
      </c>
      <c r="E13" s="65" t="s">
        <v>46</v>
      </c>
      <c r="F13" s="98">
        <f>ROUNDUP(F12*0.15*11.8,2)</f>
        <v>3610.8</v>
      </c>
      <c r="G13" s="42"/>
      <c r="H13" s="41"/>
      <c r="I13" s="41"/>
      <c r="J13" s="66" t="s">
        <v>47</v>
      </c>
      <c r="K13" s="44"/>
      <c r="L13" s="44"/>
      <c r="M13" s="45"/>
      <c r="N13" s="45"/>
      <c r="O13" s="46"/>
      <c r="Q13" s="47"/>
      <c r="R13" s="67"/>
      <c r="S13" s="47"/>
    </row>
    <row r="14" spans="2:19" ht="26.25" thickBot="1">
      <c r="B14" s="68" t="s">
        <v>48</v>
      </c>
      <c r="C14" s="64" t="s">
        <v>37</v>
      </c>
      <c r="D14" s="64">
        <v>95875</v>
      </c>
      <c r="E14" s="69" t="s">
        <v>46</v>
      </c>
      <c r="F14" s="98">
        <f>ROUNDUP(F12*0.02*11.8,2)</f>
        <v>481.44</v>
      </c>
      <c r="G14" s="42"/>
      <c r="H14" s="41"/>
      <c r="I14" s="41"/>
      <c r="J14" s="66" t="s">
        <v>47</v>
      </c>
      <c r="K14" s="44"/>
      <c r="L14" s="44"/>
      <c r="M14" s="45"/>
      <c r="N14" s="45"/>
      <c r="O14" s="46"/>
      <c r="Q14" s="47"/>
      <c r="S14" s="47"/>
    </row>
    <row r="15" spans="2:19" ht="13.5" thickBot="1">
      <c r="B15" s="48"/>
      <c r="C15" s="70"/>
      <c r="D15" s="70"/>
      <c r="E15" s="50" t="s">
        <v>49</v>
      </c>
      <c r="F15" s="71"/>
      <c r="G15" s="72"/>
      <c r="H15" s="71"/>
      <c r="I15" s="71"/>
      <c r="J15" s="73" t="s">
        <v>50</v>
      </c>
      <c r="K15" s="54"/>
      <c r="L15" s="55"/>
      <c r="M15" s="74"/>
      <c r="N15" s="74"/>
      <c r="O15" s="74"/>
      <c r="Q15" s="47"/>
    </row>
    <row r="16" spans="2:19">
      <c r="B16" s="75" t="s">
        <v>13</v>
      </c>
      <c r="C16" s="181" t="s">
        <v>51</v>
      </c>
      <c r="D16" s="182"/>
      <c r="E16" s="182"/>
      <c r="F16" s="33"/>
      <c r="G16" s="34"/>
      <c r="H16" s="33"/>
      <c r="I16" s="33"/>
      <c r="J16" s="33"/>
      <c r="K16" s="33"/>
      <c r="L16" s="35"/>
      <c r="M16" s="76"/>
      <c r="N16" s="76"/>
      <c r="O16" s="37"/>
      <c r="Q16" s="47"/>
    </row>
    <row r="17" spans="2:18" ht="39" thickBot="1">
      <c r="B17" s="38" t="s">
        <v>52</v>
      </c>
      <c r="C17" s="64" t="s">
        <v>37</v>
      </c>
      <c r="D17" s="64" t="s">
        <v>53</v>
      </c>
      <c r="E17" s="69" t="s">
        <v>54</v>
      </c>
      <c r="F17" s="99">
        <v>340</v>
      </c>
      <c r="G17" s="77"/>
      <c r="H17" s="41"/>
      <c r="I17" s="41"/>
      <c r="J17" s="66" t="s">
        <v>1</v>
      </c>
      <c r="K17" s="44"/>
      <c r="L17" s="44"/>
      <c r="M17" s="45"/>
      <c r="N17" s="45"/>
      <c r="O17" s="46"/>
      <c r="Q17" s="47"/>
      <c r="R17" s="78"/>
    </row>
    <row r="18" spans="2:18" ht="13.5" thickBot="1">
      <c r="B18" s="48"/>
      <c r="C18" s="70"/>
      <c r="D18" s="70"/>
      <c r="E18" s="50" t="s">
        <v>55</v>
      </c>
      <c r="F18" s="71"/>
      <c r="G18" s="72"/>
      <c r="H18" s="71"/>
      <c r="I18" s="71"/>
      <c r="J18" s="73" t="s">
        <v>50</v>
      </c>
      <c r="K18" s="54"/>
      <c r="L18" s="55"/>
      <c r="M18" s="74"/>
      <c r="N18" s="74"/>
      <c r="O18" s="74"/>
      <c r="Q18" s="47"/>
      <c r="R18" s="78"/>
    </row>
    <row r="19" spans="2:18">
      <c r="B19" s="75" t="s">
        <v>13</v>
      </c>
      <c r="C19" s="181" t="s">
        <v>56</v>
      </c>
      <c r="D19" s="182"/>
      <c r="E19" s="182"/>
      <c r="F19" s="33"/>
      <c r="G19" s="34"/>
      <c r="H19" s="33"/>
      <c r="I19" s="33"/>
      <c r="J19" s="33"/>
      <c r="K19" s="33"/>
      <c r="L19" s="35"/>
      <c r="M19" s="76"/>
      <c r="N19" s="76"/>
      <c r="O19" s="37"/>
      <c r="Q19" s="47"/>
    </row>
    <row r="20" spans="2:18" ht="13.5" thickBot="1">
      <c r="B20" s="38" t="s">
        <v>52</v>
      </c>
      <c r="C20" s="64" t="s">
        <v>42</v>
      </c>
      <c r="D20" s="64" t="s">
        <v>57</v>
      </c>
      <c r="E20" s="69" t="s">
        <v>58</v>
      </c>
      <c r="F20" s="99">
        <f>21*1.5*0.4</f>
        <v>12.600000000000001</v>
      </c>
      <c r="G20" s="77"/>
      <c r="H20" s="41"/>
      <c r="I20" s="41"/>
      <c r="J20" s="66" t="s">
        <v>1</v>
      </c>
      <c r="K20" s="44"/>
      <c r="L20" s="44"/>
      <c r="M20" s="45"/>
      <c r="N20" s="45"/>
      <c r="O20" s="46"/>
      <c r="Q20" s="47"/>
      <c r="R20" s="78"/>
    </row>
    <row r="21" spans="2:18" ht="13.5" thickBot="1">
      <c r="B21" s="48"/>
      <c r="C21" s="70"/>
      <c r="D21" s="70"/>
      <c r="E21" s="50" t="s">
        <v>55</v>
      </c>
      <c r="F21" s="71"/>
      <c r="G21" s="72"/>
      <c r="H21" s="71"/>
      <c r="I21" s="71"/>
      <c r="J21" s="73" t="s">
        <v>50</v>
      </c>
      <c r="K21" s="54"/>
      <c r="L21" s="55"/>
      <c r="M21" s="74"/>
      <c r="N21" s="74"/>
      <c r="O21" s="74"/>
      <c r="Q21" s="47"/>
      <c r="R21" s="78"/>
    </row>
    <row r="22" spans="2:18">
      <c r="B22" s="75" t="s">
        <v>59</v>
      </c>
      <c r="C22" s="181" t="s">
        <v>60</v>
      </c>
      <c r="D22" s="182"/>
      <c r="E22" s="182"/>
      <c r="F22" s="33"/>
      <c r="G22" s="34"/>
      <c r="H22" s="33"/>
      <c r="I22" s="33"/>
      <c r="J22" s="33"/>
      <c r="K22" s="33"/>
      <c r="L22" s="35"/>
      <c r="M22" s="76"/>
      <c r="N22" s="76"/>
      <c r="O22" s="37"/>
      <c r="Q22" s="47"/>
    </row>
    <row r="23" spans="2:18" ht="13.5" thickBot="1">
      <c r="B23" s="38" t="s">
        <v>61</v>
      </c>
      <c r="C23" s="79" t="s">
        <v>42</v>
      </c>
      <c r="D23" s="79" t="s">
        <v>62</v>
      </c>
      <c r="E23" s="80" t="s">
        <v>63</v>
      </c>
      <c r="F23" s="99">
        <f>F12</f>
        <v>2040</v>
      </c>
      <c r="G23" s="77"/>
      <c r="H23" s="41"/>
      <c r="I23" s="41"/>
      <c r="J23" s="66" t="s">
        <v>64</v>
      </c>
      <c r="K23" s="44"/>
      <c r="L23" s="44"/>
      <c r="M23" s="45"/>
      <c r="N23" s="45"/>
      <c r="O23" s="46"/>
      <c r="Q23" s="47"/>
    </row>
    <row r="24" spans="2:18" ht="13.5" thickBot="1">
      <c r="B24" s="48"/>
      <c r="C24" s="81"/>
      <c r="D24" s="81"/>
      <c r="E24" s="50" t="s">
        <v>65</v>
      </c>
      <c r="F24" s="71"/>
      <c r="G24" s="72"/>
      <c r="H24" s="82"/>
      <c r="I24" s="82"/>
      <c r="J24" s="73"/>
      <c r="K24" s="54"/>
      <c r="L24" s="55"/>
      <c r="M24" s="74"/>
      <c r="N24" s="74"/>
      <c r="O24" s="74"/>
      <c r="Q24" s="47"/>
    </row>
    <row r="25" spans="2:18" ht="16.5" thickBot="1">
      <c r="B25" s="83"/>
      <c r="C25" s="84"/>
      <c r="D25" s="84"/>
      <c r="E25" s="85" t="s">
        <v>66</v>
      </c>
      <c r="F25" s="100"/>
      <c r="G25" s="87"/>
      <c r="H25" s="86"/>
      <c r="I25" s="86"/>
      <c r="J25" s="84"/>
      <c r="K25" s="88"/>
      <c r="L25" s="89"/>
      <c r="M25" s="90"/>
      <c r="N25" s="90"/>
      <c r="O25" s="90"/>
      <c r="P25" s="91"/>
      <c r="Q25" s="47"/>
    </row>
    <row r="26" spans="2:18" ht="13.5" customHeight="1">
      <c r="B26" s="183" t="s">
        <v>76</v>
      </c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5"/>
    </row>
    <row r="27" spans="2:18" ht="27" customHeight="1" thickBo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8"/>
    </row>
    <row r="30" spans="2:18">
      <c r="N30" s="102"/>
      <c r="O30" s="103"/>
    </row>
    <row r="31" spans="2:18">
      <c r="Q31" s="91"/>
    </row>
    <row r="41" spans="12:15" ht="14.25">
      <c r="L41" s="104"/>
      <c r="M41" s="105"/>
      <c r="N41" s="105"/>
      <c r="O41" s="106"/>
    </row>
    <row r="42" spans="12:15" ht="14.25">
      <c r="L42" s="104"/>
      <c r="M42" s="105"/>
      <c r="N42" s="105"/>
      <c r="O42" s="106"/>
    </row>
  </sheetData>
  <mergeCells count="20">
    <mergeCell ref="D2:E2"/>
    <mergeCell ref="B3:E4"/>
    <mergeCell ref="B5:B6"/>
    <mergeCell ref="C5:C6"/>
    <mergeCell ref="D5:D6"/>
    <mergeCell ref="E5:E6"/>
    <mergeCell ref="C22:E22"/>
    <mergeCell ref="B26:O27"/>
    <mergeCell ref="M5:N5"/>
    <mergeCell ref="O5:O6"/>
    <mergeCell ref="C8:E8"/>
    <mergeCell ref="C11:E11"/>
    <mergeCell ref="C16:E16"/>
    <mergeCell ref="C19:E19"/>
    <mergeCell ref="F5:F6"/>
    <mergeCell ref="G5:G6"/>
    <mergeCell ref="H5:H6"/>
    <mergeCell ref="I5:I6"/>
    <mergeCell ref="J5:J6"/>
    <mergeCell ref="K5:L5"/>
  </mergeCells>
  <pageMargins left="0.511811024" right="0.511811024" top="0.78740157499999996" bottom="0.78740157499999996" header="0.31496062000000002" footer="0.31496062000000002"/>
  <pageSetup paperSize="9" scale="4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3073" r:id="rId4">
          <objectPr defaultSize="0" autoPict="0" r:id="rId5">
            <anchor moveWithCells="1">
              <from>
                <xdr:col>1</xdr:col>
                <xdr:colOff>66675</xdr:colOff>
                <xdr:row>1</xdr:row>
                <xdr:rowOff>47625</xdr:rowOff>
              </from>
              <to>
                <xdr:col>2</xdr:col>
                <xdr:colOff>609600</xdr:colOff>
                <xdr:row>3</xdr:row>
                <xdr:rowOff>123825</xdr:rowOff>
              </to>
            </anchor>
          </objectPr>
        </oleObject>
      </mc:Choice>
      <mc:Fallback>
        <oleObject progId="StaticMetafile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C69B-2EC0-4C23-9A5B-CC0E334ADD60}">
  <dimension ref="B1:T38"/>
  <sheetViews>
    <sheetView showGridLines="0" tabSelected="1" view="pageBreakPreview" zoomScale="70" zoomScaleNormal="39" zoomScaleSheetLayoutView="70" zoomScalePageLayoutView="20" workbookViewId="0">
      <selection activeCell="C2" sqref="C2"/>
    </sheetView>
  </sheetViews>
  <sheetFormatPr defaultRowHeight="12.75"/>
  <cols>
    <col min="1" max="1" width="3.140625" customWidth="1"/>
    <col min="2" max="2" width="14.42578125" customWidth="1"/>
    <col min="3" max="3" width="71.42578125" customWidth="1"/>
    <col min="4" max="4" width="24" customWidth="1"/>
    <col min="5" max="5" width="19.7109375" customWidth="1"/>
    <col min="6" max="6" width="13.7109375" customWidth="1"/>
    <col min="7" max="7" width="17.85546875" customWidth="1"/>
    <col min="8" max="8" width="14" customWidth="1"/>
    <col min="9" max="9" width="18.28515625" bestFit="1" customWidth="1"/>
    <col min="10" max="10" width="13.28515625" bestFit="1" customWidth="1"/>
    <col min="11" max="11" width="18.28515625" bestFit="1" customWidth="1"/>
    <col min="12" max="12" width="11.7109375" bestFit="1" customWidth="1"/>
    <col min="13" max="13" width="15.7109375" bestFit="1" customWidth="1"/>
    <col min="14" max="14" width="33.7109375" customWidth="1"/>
    <col min="15" max="15" width="15.7109375" bestFit="1" customWidth="1"/>
    <col min="16" max="16" width="11" bestFit="1" customWidth="1"/>
    <col min="17" max="17" width="15.7109375" bestFit="1" customWidth="1"/>
    <col min="18" max="18" width="11" bestFit="1" customWidth="1"/>
    <col min="19" max="19" width="15.7109375" bestFit="1" customWidth="1"/>
    <col min="20" max="20" width="12.5703125" bestFit="1" customWidth="1"/>
    <col min="257" max="257" width="3.140625" customWidth="1"/>
    <col min="258" max="258" width="14.42578125" customWidth="1"/>
    <col min="259" max="259" width="53.140625" customWidth="1"/>
    <col min="260" max="260" width="24" customWidth="1"/>
    <col min="261" max="261" width="19.7109375" customWidth="1"/>
    <col min="262" max="262" width="13.7109375" customWidth="1"/>
    <col min="263" max="263" width="17.85546875" customWidth="1"/>
    <col min="264" max="264" width="14" customWidth="1"/>
    <col min="265" max="265" width="18.28515625" bestFit="1" customWidth="1"/>
    <col min="266" max="266" width="13.28515625" bestFit="1" customWidth="1"/>
    <col min="267" max="267" width="18.28515625" bestFit="1" customWidth="1"/>
    <col min="268" max="268" width="11.7109375" bestFit="1" customWidth="1"/>
    <col min="269" max="269" width="15.7109375" bestFit="1" customWidth="1"/>
    <col min="270" max="270" width="11" bestFit="1" customWidth="1"/>
    <col min="271" max="271" width="15.7109375" bestFit="1" customWidth="1"/>
    <col min="272" max="272" width="11" bestFit="1" customWidth="1"/>
    <col min="273" max="273" width="15.7109375" bestFit="1" customWidth="1"/>
    <col min="274" max="274" width="11" bestFit="1" customWidth="1"/>
    <col min="275" max="275" width="15.7109375" bestFit="1" customWidth="1"/>
    <col min="276" max="276" width="12.5703125" bestFit="1" customWidth="1"/>
    <col min="513" max="513" width="3.140625" customWidth="1"/>
    <col min="514" max="514" width="14.42578125" customWidth="1"/>
    <col min="515" max="515" width="53.140625" customWidth="1"/>
    <col min="516" max="516" width="24" customWidth="1"/>
    <col min="517" max="517" width="19.7109375" customWidth="1"/>
    <col min="518" max="518" width="13.7109375" customWidth="1"/>
    <col min="519" max="519" width="17.85546875" customWidth="1"/>
    <col min="520" max="520" width="14" customWidth="1"/>
    <col min="521" max="521" width="18.28515625" bestFit="1" customWidth="1"/>
    <col min="522" max="522" width="13.28515625" bestFit="1" customWidth="1"/>
    <col min="523" max="523" width="18.28515625" bestFit="1" customWidth="1"/>
    <col min="524" max="524" width="11.7109375" bestFit="1" customWidth="1"/>
    <col min="525" max="525" width="15.7109375" bestFit="1" customWidth="1"/>
    <col min="526" max="526" width="11" bestFit="1" customWidth="1"/>
    <col min="527" max="527" width="15.7109375" bestFit="1" customWidth="1"/>
    <col min="528" max="528" width="11" bestFit="1" customWidth="1"/>
    <col min="529" max="529" width="15.7109375" bestFit="1" customWidth="1"/>
    <col min="530" max="530" width="11" bestFit="1" customWidth="1"/>
    <col min="531" max="531" width="15.7109375" bestFit="1" customWidth="1"/>
    <col min="532" max="532" width="12.5703125" bestFit="1" customWidth="1"/>
    <col min="769" max="769" width="3.140625" customWidth="1"/>
    <col min="770" max="770" width="14.42578125" customWidth="1"/>
    <col min="771" max="771" width="53.140625" customWidth="1"/>
    <col min="772" max="772" width="24" customWidth="1"/>
    <col min="773" max="773" width="19.7109375" customWidth="1"/>
    <col min="774" max="774" width="13.7109375" customWidth="1"/>
    <col min="775" max="775" width="17.85546875" customWidth="1"/>
    <col min="776" max="776" width="14" customWidth="1"/>
    <col min="777" max="777" width="18.28515625" bestFit="1" customWidth="1"/>
    <col min="778" max="778" width="13.28515625" bestFit="1" customWidth="1"/>
    <col min="779" max="779" width="18.28515625" bestFit="1" customWidth="1"/>
    <col min="780" max="780" width="11.7109375" bestFit="1" customWidth="1"/>
    <col min="781" max="781" width="15.7109375" bestFit="1" customWidth="1"/>
    <col min="782" max="782" width="11" bestFit="1" customWidth="1"/>
    <col min="783" max="783" width="15.7109375" bestFit="1" customWidth="1"/>
    <col min="784" max="784" width="11" bestFit="1" customWidth="1"/>
    <col min="785" max="785" width="15.7109375" bestFit="1" customWidth="1"/>
    <col min="786" max="786" width="11" bestFit="1" customWidth="1"/>
    <col min="787" max="787" width="15.7109375" bestFit="1" customWidth="1"/>
    <col min="788" max="788" width="12.5703125" bestFit="1" customWidth="1"/>
    <col min="1025" max="1025" width="3.140625" customWidth="1"/>
    <col min="1026" max="1026" width="14.42578125" customWidth="1"/>
    <col min="1027" max="1027" width="53.140625" customWidth="1"/>
    <col min="1028" max="1028" width="24" customWidth="1"/>
    <col min="1029" max="1029" width="19.7109375" customWidth="1"/>
    <col min="1030" max="1030" width="13.7109375" customWidth="1"/>
    <col min="1031" max="1031" width="17.85546875" customWidth="1"/>
    <col min="1032" max="1032" width="14" customWidth="1"/>
    <col min="1033" max="1033" width="18.28515625" bestFit="1" customWidth="1"/>
    <col min="1034" max="1034" width="13.28515625" bestFit="1" customWidth="1"/>
    <col min="1035" max="1035" width="18.28515625" bestFit="1" customWidth="1"/>
    <col min="1036" max="1036" width="11.7109375" bestFit="1" customWidth="1"/>
    <col min="1037" max="1037" width="15.7109375" bestFit="1" customWidth="1"/>
    <col min="1038" max="1038" width="11" bestFit="1" customWidth="1"/>
    <col min="1039" max="1039" width="15.7109375" bestFit="1" customWidth="1"/>
    <col min="1040" max="1040" width="11" bestFit="1" customWidth="1"/>
    <col min="1041" max="1041" width="15.7109375" bestFit="1" customWidth="1"/>
    <col min="1042" max="1042" width="11" bestFit="1" customWidth="1"/>
    <col min="1043" max="1043" width="15.7109375" bestFit="1" customWidth="1"/>
    <col min="1044" max="1044" width="12.5703125" bestFit="1" customWidth="1"/>
    <col min="1281" max="1281" width="3.140625" customWidth="1"/>
    <col min="1282" max="1282" width="14.42578125" customWidth="1"/>
    <col min="1283" max="1283" width="53.140625" customWidth="1"/>
    <col min="1284" max="1284" width="24" customWidth="1"/>
    <col min="1285" max="1285" width="19.7109375" customWidth="1"/>
    <col min="1286" max="1286" width="13.7109375" customWidth="1"/>
    <col min="1287" max="1287" width="17.85546875" customWidth="1"/>
    <col min="1288" max="1288" width="14" customWidth="1"/>
    <col min="1289" max="1289" width="18.28515625" bestFit="1" customWidth="1"/>
    <col min="1290" max="1290" width="13.28515625" bestFit="1" customWidth="1"/>
    <col min="1291" max="1291" width="18.28515625" bestFit="1" customWidth="1"/>
    <col min="1292" max="1292" width="11.7109375" bestFit="1" customWidth="1"/>
    <col min="1293" max="1293" width="15.7109375" bestFit="1" customWidth="1"/>
    <col min="1294" max="1294" width="11" bestFit="1" customWidth="1"/>
    <col min="1295" max="1295" width="15.7109375" bestFit="1" customWidth="1"/>
    <col min="1296" max="1296" width="11" bestFit="1" customWidth="1"/>
    <col min="1297" max="1297" width="15.7109375" bestFit="1" customWidth="1"/>
    <col min="1298" max="1298" width="11" bestFit="1" customWidth="1"/>
    <col min="1299" max="1299" width="15.7109375" bestFit="1" customWidth="1"/>
    <col min="1300" max="1300" width="12.5703125" bestFit="1" customWidth="1"/>
    <col min="1537" max="1537" width="3.140625" customWidth="1"/>
    <col min="1538" max="1538" width="14.42578125" customWidth="1"/>
    <col min="1539" max="1539" width="53.140625" customWidth="1"/>
    <col min="1540" max="1540" width="24" customWidth="1"/>
    <col min="1541" max="1541" width="19.7109375" customWidth="1"/>
    <col min="1542" max="1542" width="13.7109375" customWidth="1"/>
    <col min="1543" max="1543" width="17.85546875" customWidth="1"/>
    <col min="1544" max="1544" width="14" customWidth="1"/>
    <col min="1545" max="1545" width="18.28515625" bestFit="1" customWidth="1"/>
    <col min="1546" max="1546" width="13.28515625" bestFit="1" customWidth="1"/>
    <col min="1547" max="1547" width="18.28515625" bestFit="1" customWidth="1"/>
    <col min="1548" max="1548" width="11.7109375" bestFit="1" customWidth="1"/>
    <col min="1549" max="1549" width="15.7109375" bestFit="1" customWidth="1"/>
    <col min="1550" max="1550" width="11" bestFit="1" customWidth="1"/>
    <col min="1551" max="1551" width="15.7109375" bestFit="1" customWidth="1"/>
    <col min="1552" max="1552" width="11" bestFit="1" customWidth="1"/>
    <col min="1553" max="1553" width="15.7109375" bestFit="1" customWidth="1"/>
    <col min="1554" max="1554" width="11" bestFit="1" customWidth="1"/>
    <col min="1555" max="1555" width="15.7109375" bestFit="1" customWidth="1"/>
    <col min="1556" max="1556" width="12.5703125" bestFit="1" customWidth="1"/>
    <col min="1793" max="1793" width="3.140625" customWidth="1"/>
    <col min="1794" max="1794" width="14.42578125" customWidth="1"/>
    <col min="1795" max="1795" width="53.140625" customWidth="1"/>
    <col min="1796" max="1796" width="24" customWidth="1"/>
    <col min="1797" max="1797" width="19.7109375" customWidth="1"/>
    <col min="1798" max="1798" width="13.7109375" customWidth="1"/>
    <col min="1799" max="1799" width="17.85546875" customWidth="1"/>
    <col min="1800" max="1800" width="14" customWidth="1"/>
    <col min="1801" max="1801" width="18.28515625" bestFit="1" customWidth="1"/>
    <col min="1802" max="1802" width="13.28515625" bestFit="1" customWidth="1"/>
    <col min="1803" max="1803" width="18.28515625" bestFit="1" customWidth="1"/>
    <col min="1804" max="1804" width="11.7109375" bestFit="1" customWidth="1"/>
    <col min="1805" max="1805" width="15.7109375" bestFit="1" customWidth="1"/>
    <col min="1806" max="1806" width="11" bestFit="1" customWidth="1"/>
    <col min="1807" max="1807" width="15.7109375" bestFit="1" customWidth="1"/>
    <col min="1808" max="1808" width="11" bestFit="1" customWidth="1"/>
    <col min="1809" max="1809" width="15.7109375" bestFit="1" customWidth="1"/>
    <col min="1810" max="1810" width="11" bestFit="1" customWidth="1"/>
    <col min="1811" max="1811" width="15.7109375" bestFit="1" customWidth="1"/>
    <col min="1812" max="1812" width="12.5703125" bestFit="1" customWidth="1"/>
    <col min="2049" max="2049" width="3.140625" customWidth="1"/>
    <col min="2050" max="2050" width="14.42578125" customWidth="1"/>
    <col min="2051" max="2051" width="53.140625" customWidth="1"/>
    <col min="2052" max="2052" width="24" customWidth="1"/>
    <col min="2053" max="2053" width="19.7109375" customWidth="1"/>
    <col min="2054" max="2054" width="13.7109375" customWidth="1"/>
    <col min="2055" max="2055" width="17.85546875" customWidth="1"/>
    <col min="2056" max="2056" width="14" customWidth="1"/>
    <col min="2057" max="2057" width="18.28515625" bestFit="1" customWidth="1"/>
    <col min="2058" max="2058" width="13.28515625" bestFit="1" customWidth="1"/>
    <col min="2059" max="2059" width="18.28515625" bestFit="1" customWidth="1"/>
    <col min="2060" max="2060" width="11.7109375" bestFit="1" customWidth="1"/>
    <col min="2061" max="2061" width="15.7109375" bestFit="1" customWidth="1"/>
    <col min="2062" max="2062" width="11" bestFit="1" customWidth="1"/>
    <col min="2063" max="2063" width="15.7109375" bestFit="1" customWidth="1"/>
    <col min="2064" max="2064" width="11" bestFit="1" customWidth="1"/>
    <col min="2065" max="2065" width="15.7109375" bestFit="1" customWidth="1"/>
    <col min="2066" max="2066" width="11" bestFit="1" customWidth="1"/>
    <col min="2067" max="2067" width="15.7109375" bestFit="1" customWidth="1"/>
    <col min="2068" max="2068" width="12.5703125" bestFit="1" customWidth="1"/>
    <col min="2305" max="2305" width="3.140625" customWidth="1"/>
    <col min="2306" max="2306" width="14.42578125" customWidth="1"/>
    <col min="2307" max="2307" width="53.140625" customWidth="1"/>
    <col min="2308" max="2308" width="24" customWidth="1"/>
    <col min="2309" max="2309" width="19.7109375" customWidth="1"/>
    <col min="2310" max="2310" width="13.7109375" customWidth="1"/>
    <col min="2311" max="2311" width="17.85546875" customWidth="1"/>
    <col min="2312" max="2312" width="14" customWidth="1"/>
    <col min="2313" max="2313" width="18.28515625" bestFit="1" customWidth="1"/>
    <col min="2314" max="2314" width="13.28515625" bestFit="1" customWidth="1"/>
    <col min="2315" max="2315" width="18.28515625" bestFit="1" customWidth="1"/>
    <col min="2316" max="2316" width="11.7109375" bestFit="1" customWidth="1"/>
    <col min="2317" max="2317" width="15.7109375" bestFit="1" customWidth="1"/>
    <col min="2318" max="2318" width="11" bestFit="1" customWidth="1"/>
    <col min="2319" max="2319" width="15.7109375" bestFit="1" customWidth="1"/>
    <col min="2320" max="2320" width="11" bestFit="1" customWidth="1"/>
    <col min="2321" max="2321" width="15.7109375" bestFit="1" customWidth="1"/>
    <col min="2322" max="2322" width="11" bestFit="1" customWidth="1"/>
    <col min="2323" max="2323" width="15.7109375" bestFit="1" customWidth="1"/>
    <col min="2324" max="2324" width="12.5703125" bestFit="1" customWidth="1"/>
    <col min="2561" max="2561" width="3.140625" customWidth="1"/>
    <col min="2562" max="2562" width="14.42578125" customWidth="1"/>
    <col min="2563" max="2563" width="53.140625" customWidth="1"/>
    <col min="2564" max="2564" width="24" customWidth="1"/>
    <col min="2565" max="2565" width="19.7109375" customWidth="1"/>
    <col min="2566" max="2566" width="13.7109375" customWidth="1"/>
    <col min="2567" max="2567" width="17.85546875" customWidth="1"/>
    <col min="2568" max="2568" width="14" customWidth="1"/>
    <col min="2569" max="2569" width="18.28515625" bestFit="1" customWidth="1"/>
    <col min="2570" max="2570" width="13.28515625" bestFit="1" customWidth="1"/>
    <col min="2571" max="2571" width="18.28515625" bestFit="1" customWidth="1"/>
    <col min="2572" max="2572" width="11.7109375" bestFit="1" customWidth="1"/>
    <col min="2573" max="2573" width="15.7109375" bestFit="1" customWidth="1"/>
    <col min="2574" max="2574" width="11" bestFit="1" customWidth="1"/>
    <col min="2575" max="2575" width="15.7109375" bestFit="1" customWidth="1"/>
    <col min="2576" max="2576" width="11" bestFit="1" customWidth="1"/>
    <col min="2577" max="2577" width="15.7109375" bestFit="1" customWidth="1"/>
    <col min="2578" max="2578" width="11" bestFit="1" customWidth="1"/>
    <col min="2579" max="2579" width="15.7109375" bestFit="1" customWidth="1"/>
    <col min="2580" max="2580" width="12.5703125" bestFit="1" customWidth="1"/>
    <col min="2817" max="2817" width="3.140625" customWidth="1"/>
    <col min="2818" max="2818" width="14.42578125" customWidth="1"/>
    <col min="2819" max="2819" width="53.140625" customWidth="1"/>
    <col min="2820" max="2820" width="24" customWidth="1"/>
    <col min="2821" max="2821" width="19.7109375" customWidth="1"/>
    <col min="2822" max="2822" width="13.7109375" customWidth="1"/>
    <col min="2823" max="2823" width="17.85546875" customWidth="1"/>
    <col min="2824" max="2824" width="14" customWidth="1"/>
    <col min="2825" max="2825" width="18.28515625" bestFit="1" customWidth="1"/>
    <col min="2826" max="2826" width="13.28515625" bestFit="1" customWidth="1"/>
    <col min="2827" max="2827" width="18.28515625" bestFit="1" customWidth="1"/>
    <col min="2828" max="2828" width="11.7109375" bestFit="1" customWidth="1"/>
    <col min="2829" max="2829" width="15.7109375" bestFit="1" customWidth="1"/>
    <col min="2830" max="2830" width="11" bestFit="1" customWidth="1"/>
    <col min="2831" max="2831" width="15.7109375" bestFit="1" customWidth="1"/>
    <col min="2832" max="2832" width="11" bestFit="1" customWidth="1"/>
    <col min="2833" max="2833" width="15.7109375" bestFit="1" customWidth="1"/>
    <col min="2834" max="2834" width="11" bestFit="1" customWidth="1"/>
    <col min="2835" max="2835" width="15.7109375" bestFit="1" customWidth="1"/>
    <col min="2836" max="2836" width="12.5703125" bestFit="1" customWidth="1"/>
    <col min="3073" max="3073" width="3.140625" customWidth="1"/>
    <col min="3074" max="3074" width="14.42578125" customWidth="1"/>
    <col min="3075" max="3075" width="53.140625" customWidth="1"/>
    <col min="3076" max="3076" width="24" customWidth="1"/>
    <col min="3077" max="3077" width="19.7109375" customWidth="1"/>
    <col min="3078" max="3078" width="13.7109375" customWidth="1"/>
    <col min="3079" max="3079" width="17.85546875" customWidth="1"/>
    <col min="3080" max="3080" width="14" customWidth="1"/>
    <col min="3081" max="3081" width="18.28515625" bestFit="1" customWidth="1"/>
    <col min="3082" max="3082" width="13.28515625" bestFit="1" customWidth="1"/>
    <col min="3083" max="3083" width="18.28515625" bestFit="1" customWidth="1"/>
    <col min="3084" max="3084" width="11.7109375" bestFit="1" customWidth="1"/>
    <col min="3085" max="3085" width="15.7109375" bestFit="1" customWidth="1"/>
    <col min="3086" max="3086" width="11" bestFit="1" customWidth="1"/>
    <col min="3087" max="3087" width="15.7109375" bestFit="1" customWidth="1"/>
    <col min="3088" max="3088" width="11" bestFit="1" customWidth="1"/>
    <col min="3089" max="3089" width="15.7109375" bestFit="1" customWidth="1"/>
    <col min="3090" max="3090" width="11" bestFit="1" customWidth="1"/>
    <col min="3091" max="3091" width="15.7109375" bestFit="1" customWidth="1"/>
    <col min="3092" max="3092" width="12.5703125" bestFit="1" customWidth="1"/>
    <col min="3329" max="3329" width="3.140625" customWidth="1"/>
    <col min="3330" max="3330" width="14.42578125" customWidth="1"/>
    <col min="3331" max="3331" width="53.140625" customWidth="1"/>
    <col min="3332" max="3332" width="24" customWidth="1"/>
    <col min="3333" max="3333" width="19.7109375" customWidth="1"/>
    <col min="3334" max="3334" width="13.7109375" customWidth="1"/>
    <col min="3335" max="3335" width="17.85546875" customWidth="1"/>
    <col min="3336" max="3336" width="14" customWidth="1"/>
    <col min="3337" max="3337" width="18.28515625" bestFit="1" customWidth="1"/>
    <col min="3338" max="3338" width="13.28515625" bestFit="1" customWidth="1"/>
    <col min="3339" max="3339" width="18.28515625" bestFit="1" customWidth="1"/>
    <col min="3340" max="3340" width="11.7109375" bestFit="1" customWidth="1"/>
    <col min="3341" max="3341" width="15.7109375" bestFit="1" customWidth="1"/>
    <col min="3342" max="3342" width="11" bestFit="1" customWidth="1"/>
    <col min="3343" max="3343" width="15.7109375" bestFit="1" customWidth="1"/>
    <col min="3344" max="3344" width="11" bestFit="1" customWidth="1"/>
    <col min="3345" max="3345" width="15.7109375" bestFit="1" customWidth="1"/>
    <col min="3346" max="3346" width="11" bestFit="1" customWidth="1"/>
    <col min="3347" max="3347" width="15.7109375" bestFit="1" customWidth="1"/>
    <col min="3348" max="3348" width="12.5703125" bestFit="1" customWidth="1"/>
    <col min="3585" max="3585" width="3.140625" customWidth="1"/>
    <col min="3586" max="3586" width="14.42578125" customWidth="1"/>
    <col min="3587" max="3587" width="53.140625" customWidth="1"/>
    <col min="3588" max="3588" width="24" customWidth="1"/>
    <col min="3589" max="3589" width="19.7109375" customWidth="1"/>
    <col min="3590" max="3590" width="13.7109375" customWidth="1"/>
    <col min="3591" max="3591" width="17.85546875" customWidth="1"/>
    <col min="3592" max="3592" width="14" customWidth="1"/>
    <col min="3593" max="3593" width="18.28515625" bestFit="1" customWidth="1"/>
    <col min="3594" max="3594" width="13.28515625" bestFit="1" customWidth="1"/>
    <col min="3595" max="3595" width="18.28515625" bestFit="1" customWidth="1"/>
    <col min="3596" max="3596" width="11.7109375" bestFit="1" customWidth="1"/>
    <col min="3597" max="3597" width="15.7109375" bestFit="1" customWidth="1"/>
    <col min="3598" max="3598" width="11" bestFit="1" customWidth="1"/>
    <col min="3599" max="3599" width="15.7109375" bestFit="1" customWidth="1"/>
    <col min="3600" max="3600" width="11" bestFit="1" customWidth="1"/>
    <col min="3601" max="3601" width="15.7109375" bestFit="1" customWidth="1"/>
    <col min="3602" max="3602" width="11" bestFit="1" customWidth="1"/>
    <col min="3603" max="3603" width="15.7109375" bestFit="1" customWidth="1"/>
    <col min="3604" max="3604" width="12.5703125" bestFit="1" customWidth="1"/>
    <col min="3841" max="3841" width="3.140625" customWidth="1"/>
    <col min="3842" max="3842" width="14.42578125" customWidth="1"/>
    <col min="3843" max="3843" width="53.140625" customWidth="1"/>
    <col min="3844" max="3844" width="24" customWidth="1"/>
    <col min="3845" max="3845" width="19.7109375" customWidth="1"/>
    <col min="3846" max="3846" width="13.7109375" customWidth="1"/>
    <col min="3847" max="3847" width="17.85546875" customWidth="1"/>
    <col min="3848" max="3848" width="14" customWidth="1"/>
    <col min="3849" max="3849" width="18.28515625" bestFit="1" customWidth="1"/>
    <col min="3850" max="3850" width="13.28515625" bestFit="1" customWidth="1"/>
    <col min="3851" max="3851" width="18.28515625" bestFit="1" customWidth="1"/>
    <col min="3852" max="3852" width="11.7109375" bestFit="1" customWidth="1"/>
    <col min="3853" max="3853" width="15.7109375" bestFit="1" customWidth="1"/>
    <col min="3854" max="3854" width="11" bestFit="1" customWidth="1"/>
    <col min="3855" max="3855" width="15.7109375" bestFit="1" customWidth="1"/>
    <col min="3856" max="3856" width="11" bestFit="1" customWidth="1"/>
    <col min="3857" max="3857" width="15.7109375" bestFit="1" customWidth="1"/>
    <col min="3858" max="3858" width="11" bestFit="1" customWidth="1"/>
    <col min="3859" max="3859" width="15.7109375" bestFit="1" customWidth="1"/>
    <col min="3860" max="3860" width="12.5703125" bestFit="1" customWidth="1"/>
    <col min="4097" max="4097" width="3.140625" customWidth="1"/>
    <col min="4098" max="4098" width="14.42578125" customWidth="1"/>
    <col min="4099" max="4099" width="53.140625" customWidth="1"/>
    <col min="4100" max="4100" width="24" customWidth="1"/>
    <col min="4101" max="4101" width="19.7109375" customWidth="1"/>
    <col min="4102" max="4102" width="13.7109375" customWidth="1"/>
    <col min="4103" max="4103" width="17.85546875" customWidth="1"/>
    <col min="4104" max="4104" width="14" customWidth="1"/>
    <col min="4105" max="4105" width="18.28515625" bestFit="1" customWidth="1"/>
    <col min="4106" max="4106" width="13.28515625" bestFit="1" customWidth="1"/>
    <col min="4107" max="4107" width="18.28515625" bestFit="1" customWidth="1"/>
    <col min="4108" max="4108" width="11.7109375" bestFit="1" customWidth="1"/>
    <col min="4109" max="4109" width="15.7109375" bestFit="1" customWidth="1"/>
    <col min="4110" max="4110" width="11" bestFit="1" customWidth="1"/>
    <col min="4111" max="4111" width="15.7109375" bestFit="1" customWidth="1"/>
    <col min="4112" max="4112" width="11" bestFit="1" customWidth="1"/>
    <col min="4113" max="4113" width="15.7109375" bestFit="1" customWidth="1"/>
    <col min="4114" max="4114" width="11" bestFit="1" customWidth="1"/>
    <col min="4115" max="4115" width="15.7109375" bestFit="1" customWidth="1"/>
    <col min="4116" max="4116" width="12.5703125" bestFit="1" customWidth="1"/>
    <col min="4353" max="4353" width="3.140625" customWidth="1"/>
    <col min="4354" max="4354" width="14.42578125" customWidth="1"/>
    <col min="4355" max="4355" width="53.140625" customWidth="1"/>
    <col min="4356" max="4356" width="24" customWidth="1"/>
    <col min="4357" max="4357" width="19.7109375" customWidth="1"/>
    <col min="4358" max="4358" width="13.7109375" customWidth="1"/>
    <col min="4359" max="4359" width="17.85546875" customWidth="1"/>
    <col min="4360" max="4360" width="14" customWidth="1"/>
    <col min="4361" max="4361" width="18.28515625" bestFit="1" customWidth="1"/>
    <col min="4362" max="4362" width="13.28515625" bestFit="1" customWidth="1"/>
    <col min="4363" max="4363" width="18.28515625" bestFit="1" customWidth="1"/>
    <col min="4364" max="4364" width="11.7109375" bestFit="1" customWidth="1"/>
    <col min="4365" max="4365" width="15.7109375" bestFit="1" customWidth="1"/>
    <col min="4366" max="4366" width="11" bestFit="1" customWidth="1"/>
    <col min="4367" max="4367" width="15.7109375" bestFit="1" customWidth="1"/>
    <col min="4368" max="4368" width="11" bestFit="1" customWidth="1"/>
    <col min="4369" max="4369" width="15.7109375" bestFit="1" customWidth="1"/>
    <col min="4370" max="4370" width="11" bestFit="1" customWidth="1"/>
    <col min="4371" max="4371" width="15.7109375" bestFit="1" customWidth="1"/>
    <col min="4372" max="4372" width="12.5703125" bestFit="1" customWidth="1"/>
    <col min="4609" max="4609" width="3.140625" customWidth="1"/>
    <col min="4610" max="4610" width="14.42578125" customWidth="1"/>
    <col min="4611" max="4611" width="53.140625" customWidth="1"/>
    <col min="4612" max="4612" width="24" customWidth="1"/>
    <col min="4613" max="4613" width="19.7109375" customWidth="1"/>
    <col min="4614" max="4614" width="13.7109375" customWidth="1"/>
    <col min="4615" max="4615" width="17.85546875" customWidth="1"/>
    <col min="4616" max="4616" width="14" customWidth="1"/>
    <col min="4617" max="4617" width="18.28515625" bestFit="1" customWidth="1"/>
    <col min="4618" max="4618" width="13.28515625" bestFit="1" customWidth="1"/>
    <col min="4619" max="4619" width="18.28515625" bestFit="1" customWidth="1"/>
    <col min="4620" max="4620" width="11.7109375" bestFit="1" customWidth="1"/>
    <col min="4621" max="4621" width="15.7109375" bestFit="1" customWidth="1"/>
    <col min="4622" max="4622" width="11" bestFit="1" customWidth="1"/>
    <col min="4623" max="4623" width="15.7109375" bestFit="1" customWidth="1"/>
    <col min="4624" max="4624" width="11" bestFit="1" customWidth="1"/>
    <col min="4625" max="4625" width="15.7109375" bestFit="1" customWidth="1"/>
    <col min="4626" max="4626" width="11" bestFit="1" customWidth="1"/>
    <col min="4627" max="4627" width="15.7109375" bestFit="1" customWidth="1"/>
    <col min="4628" max="4628" width="12.5703125" bestFit="1" customWidth="1"/>
    <col min="4865" max="4865" width="3.140625" customWidth="1"/>
    <col min="4866" max="4866" width="14.42578125" customWidth="1"/>
    <col min="4867" max="4867" width="53.140625" customWidth="1"/>
    <col min="4868" max="4868" width="24" customWidth="1"/>
    <col min="4869" max="4869" width="19.7109375" customWidth="1"/>
    <col min="4870" max="4870" width="13.7109375" customWidth="1"/>
    <col min="4871" max="4871" width="17.85546875" customWidth="1"/>
    <col min="4872" max="4872" width="14" customWidth="1"/>
    <col min="4873" max="4873" width="18.28515625" bestFit="1" customWidth="1"/>
    <col min="4874" max="4874" width="13.28515625" bestFit="1" customWidth="1"/>
    <col min="4875" max="4875" width="18.28515625" bestFit="1" customWidth="1"/>
    <col min="4876" max="4876" width="11.7109375" bestFit="1" customWidth="1"/>
    <col min="4877" max="4877" width="15.7109375" bestFit="1" customWidth="1"/>
    <col min="4878" max="4878" width="11" bestFit="1" customWidth="1"/>
    <col min="4879" max="4879" width="15.7109375" bestFit="1" customWidth="1"/>
    <col min="4880" max="4880" width="11" bestFit="1" customWidth="1"/>
    <col min="4881" max="4881" width="15.7109375" bestFit="1" customWidth="1"/>
    <col min="4882" max="4882" width="11" bestFit="1" customWidth="1"/>
    <col min="4883" max="4883" width="15.7109375" bestFit="1" customWidth="1"/>
    <col min="4884" max="4884" width="12.5703125" bestFit="1" customWidth="1"/>
    <col min="5121" max="5121" width="3.140625" customWidth="1"/>
    <col min="5122" max="5122" width="14.42578125" customWidth="1"/>
    <col min="5123" max="5123" width="53.140625" customWidth="1"/>
    <col min="5124" max="5124" width="24" customWidth="1"/>
    <col min="5125" max="5125" width="19.7109375" customWidth="1"/>
    <col min="5126" max="5126" width="13.7109375" customWidth="1"/>
    <col min="5127" max="5127" width="17.85546875" customWidth="1"/>
    <col min="5128" max="5128" width="14" customWidth="1"/>
    <col min="5129" max="5129" width="18.28515625" bestFit="1" customWidth="1"/>
    <col min="5130" max="5130" width="13.28515625" bestFit="1" customWidth="1"/>
    <col min="5131" max="5131" width="18.28515625" bestFit="1" customWidth="1"/>
    <col min="5132" max="5132" width="11.7109375" bestFit="1" customWidth="1"/>
    <col min="5133" max="5133" width="15.7109375" bestFit="1" customWidth="1"/>
    <col min="5134" max="5134" width="11" bestFit="1" customWidth="1"/>
    <col min="5135" max="5135" width="15.7109375" bestFit="1" customWidth="1"/>
    <col min="5136" max="5136" width="11" bestFit="1" customWidth="1"/>
    <col min="5137" max="5137" width="15.7109375" bestFit="1" customWidth="1"/>
    <col min="5138" max="5138" width="11" bestFit="1" customWidth="1"/>
    <col min="5139" max="5139" width="15.7109375" bestFit="1" customWidth="1"/>
    <col min="5140" max="5140" width="12.5703125" bestFit="1" customWidth="1"/>
    <col min="5377" max="5377" width="3.140625" customWidth="1"/>
    <col min="5378" max="5378" width="14.42578125" customWidth="1"/>
    <col min="5379" max="5379" width="53.140625" customWidth="1"/>
    <col min="5380" max="5380" width="24" customWidth="1"/>
    <col min="5381" max="5381" width="19.7109375" customWidth="1"/>
    <col min="5382" max="5382" width="13.7109375" customWidth="1"/>
    <col min="5383" max="5383" width="17.85546875" customWidth="1"/>
    <col min="5384" max="5384" width="14" customWidth="1"/>
    <col min="5385" max="5385" width="18.28515625" bestFit="1" customWidth="1"/>
    <col min="5386" max="5386" width="13.28515625" bestFit="1" customWidth="1"/>
    <col min="5387" max="5387" width="18.28515625" bestFit="1" customWidth="1"/>
    <col min="5388" max="5388" width="11.7109375" bestFit="1" customWidth="1"/>
    <col min="5389" max="5389" width="15.7109375" bestFit="1" customWidth="1"/>
    <col min="5390" max="5390" width="11" bestFit="1" customWidth="1"/>
    <col min="5391" max="5391" width="15.7109375" bestFit="1" customWidth="1"/>
    <col min="5392" max="5392" width="11" bestFit="1" customWidth="1"/>
    <col min="5393" max="5393" width="15.7109375" bestFit="1" customWidth="1"/>
    <col min="5394" max="5394" width="11" bestFit="1" customWidth="1"/>
    <col min="5395" max="5395" width="15.7109375" bestFit="1" customWidth="1"/>
    <col min="5396" max="5396" width="12.5703125" bestFit="1" customWidth="1"/>
    <col min="5633" max="5633" width="3.140625" customWidth="1"/>
    <col min="5634" max="5634" width="14.42578125" customWidth="1"/>
    <col min="5635" max="5635" width="53.140625" customWidth="1"/>
    <col min="5636" max="5636" width="24" customWidth="1"/>
    <col min="5637" max="5637" width="19.7109375" customWidth="1"/>
    <col min="5638" max="5638" width="13.7109375" customWidth="1"/>
    <col min="5639" max="5639" width="17.85546875" customWidth="1"/>
    <col min="5640" max="5640" width="14" customWidth="1"/>
    <col min="5641" max="5641" width="18.28515625" bestFit="1" customWidth="1"/>
    <col min="5642" max="5642" width="13.28515625" bestFit="1" customWidth="1"/>
    <col min="5643" max="5643" width="18.28515625" bestFit="1" customWidth="1"/>
    <col min="5644" max="5644" width="11.7109375" bestFit="1" customWidth="1"/>
    <col min="5645" max="5645" width="15.7109375" bestFit="1" customWidth="1"/>
    <col min="5646" max="5646" width="11" bestFit="1" customWidth="1"/>
    <col min="5647" max="5647" width="15.7109375" bestFit="1" customWidth="1"/>
    <col min="5648" max="5648" width="11" bestFit="1" customWidth="1"/>
    <col min="5649" max="5649" width="15.7109375" bestFit="1" customWidth="1"/>
    <col min="5650" max="5650" width="11" bestFit="1" customWidth="1"/>
    <col min="5651" max="5651" width="15.7109375" bestFit="1" customWidth="1"/>
    <col min="5652" max="5652" width="12.5703125" bestFit="1" customWidth="1"/>
    <col min="5889" max="5889" width="3.140625" customWidth="1"/>
    <col min="5890" max="5890" width="14.42578125" customWidth="1"/>
    <col min="5891" max="5891" width="53.140625" customWidth="1"/>
    <col min="5892" max="5892" width="24" customWidth="1"/>
    <col min="5893" max="5893" width="19.7109375" customWidth="1"/>
    <col min="5894" max="5894" width="13.7109375" customWidth="1"/>
    <col min="5895" max="5895" width="17.85546875" customWidth="1"/>
    <col min="5896" max="5896" width="14" customWidth="1"/>
    <col min="5897" max="5897" width="18.28515625" bestFit="1" customWidth="1"/>
    <col min="5898" max="5898" width="13.28515625" bestFit="1" customWidth="1"/>
    <col min="5899" max="5899" width="18.28515625" bestFit="1" customWidth="1"/>
    <col min="5900" max="5900" width="11.7109375" bestFit="1" customWidth="1"/>
    <col min="5901" max="5901" width="15.7109375" bestFit="1" customWidth="1"/>
    <col min="5902" max="5902" width="11" bestFit="1" customWidth="1"/>
    <col min="5903" max="5903" width="15.7109375" bestFit="1" customWidth="1"/>
    <col min="5904" max="5904" width="11" bestFit="1" customWidth="1"/>
    <col min="5905" max="5905" width="15.7109375" bestFit="1" customWidth="1"/>
    <col min="5906" max="5906" width="11" bestFit="1" customWidth="1"/>
    <col min="5907" max="5907" width="15.7109375" bestFit="1" customWidth="1"/>
    <col min="5908" max="5908" width="12.5703125" bestFit="1" customWidth="1"/>
    <col min="6145" max="6145" width="3.140625" customWidth="1"/>
    <col min="6146" max="6146" width="14.42578125" customWidth="1"/>
    <col min="6147" max="6147" width="53.140625" customWidth="1"/>
    <col min="6148" max="6148" width="24" customWidth="1"/>
    <col min="6149" max="6149" width="19.7109375" customWidth="1"/>
    <col min="6150" max="6150" width="13.7109375" customWidth="1"/>
    <col min="6151" max="6151" width="17.85546875" customWidth="1"/>
    <col min="6152" max="6152" width="14" customWidth="1"/>
    <col min="6153" max="6153" width="18.28515625" bestFit="1" customWidth="1"/>
    <col min="6154" max="6154" width="13.28515625" bestFit="1" customWidth="1"/>
    <col min="6155" max="6155" width="18.28515625" bestFit="1" customWidth="1"/>
    <col min="6156" max="6156" width="11.7109375" bestFit="1" customWidth="1"/>
    <col min="6157" max="6157" width="15.7109375" bestFit="1" customWidth="1"/>
    <col min="6158" max="6158" width="11" bestFit="1" customWidth="1"/>
    <col min="6159" max="6159" width="15.7109375" bestFit="1" customWidth="1"/>
    <col min="6160" max="6160" width="11" bestFit="1" customWidth="1"/>
    <col min="6161" max="6161" width="15.7109375" bestFit="1" customWidth="1"/>
    <col min="6162" max="6162" width="11" bestFit="1" customWidth="1"/>
    <col min="6163" max="6163" width="15.7109375" bestFit="1" customWidth="1"/>
    <col min="6164" max="6164" width="12.5703125" bestFit="1" customWidth="1"/>
    <col min="6401" max="6401" width="3.140625" customWidth="1"/>
    <col min="6402" max="6402" width="14.42578125" customWidth="1"/>
    <col min="6403" max="6403" width="53.140625" customWidth="1"/>
    <col min="6404" max="6404" width="24" customWidth="1"/>
    <col min="6405" max="6405" width="19.7109375" customWidth="1"/>
    <col min="6406" max="6406" width="13.7109375" customWidth="1"/>
    <col min="6407" max="6407" width="17.85546875" customWidth="1"/>
    <col min="6408" max="6408" width="14" customWidth="1"/>
    <col min="6409" max="6409" width="18.28515625" bestFit="1" customWidth="1"/>
    <col min="6410" max="6410" width="13.28515625" bestFit="1" customWidth="1"/>
    <col min="6411" max="6411" width="18.28515625" bestFit="1" customWidth="1"/>
    <col min="6412" max="6412" width="11.7109375" bestFit="1" customWidth="1"/>
    <col min="6413" max="6413" width="15.7109375" bestFit="1" customWidth="1"/>
    <col min="6414" max="6414" width="11" bestFit="1" customWidth="1"/>
    <col min="6415" max="6415" width="15.7109375" bestFit="1" customWidth="1"/>
    <col min="6416" max="6416" width="11" bestFit="1" customWidth="1"/>
    <col min="6417" max="6417" width="15.7109375" bestFit="1" customWidth="1"/>
    <col min="6418" max="6418" width="11" bestFit="1" customWidth="1"/>
    <col min="6419" max="6419" width="15.7109375" bestFit="1" customWidth="1"/>
    <col min="6420" max="6420" width="12.5703125" bestFit="1" customWidth="1"/>
    <col min="6657" max="6657" width="3.140625" customWidth="1"/>
    <col min="6658" max="6658" width="14.42578125" customWidth="1"/>
    <col min="6659" max="6659" width="53.140625" customWidth="1"/>
    <col min="6660" max="6660" width="24" customWidth="1"/>
    <col min="6661" max="6661" width="19.7109375" customWidth="1"/>
    <col min="6662" max="6662" width="13.7109375" customWidth="1"/>
    <col min="6663" max="6663" width="17.85546875" customWidth="1"/>
    <col min="6664" max="6664" width="14" customWidth="1"/>
    <col min="6665" max="6665" width="18.28515625" bestFit="1" customWidth="1"/>
    <col min="6666" max="6666" width="13.28515625" bestFit="1" customWidth="1"/>
    <col min="6667" max="6667" width="18.28515625" bestFit="1" customWidth="1"/>
    <col min="6668" max="6668" width="11.7109375" bestFit="1" customWidth="1"/>
    <col min="6669" max="6669" width="15.7109375" bestFit="1" customWidth="1"/>
    <col min="6670" max="6670" width="11" bestFit="1" customWidth="1"/>
    <col min="6671" max="6671" width="15.7109375" bestFit="1" customWidth="1"/>
    <col min="6672" max="6672" width="11" bestFit="1" customWidth="1"/>
    <col min="6673" max="6673" width="15.7109375" bestFit="1" customWidth="1"/>
    <col min="6674" max="6674" width="11" bestFit="1" customWidth="1"/>
    <col min="6675" max="6675" width="15.7109375" bestFit="1" customWidth="1"/>
    <col min="6676" max="6676" width="12.5703125" bestFit="1" customWidth="1"/>
    <col min="6913" max="6913" width="3.140625" customWidth="1"/>
    <col min="6914" max="6914" width="14.42578125" customWidth="1"/>
    <col min="6915" max="6915" width="53.140625" customWidth="1"/>
    <col min="6916" max="6916" width="24" customWidth="1"/>
    <col min="6917" max="6917" width="19.7109375" customWidth="1"/>
    <col min="6918" max="6918" width="13.7109375" customWidth="1"/>
    <col min="6919" max="6919" width="17.85546875" customWidth="1"/>
    <col min="6920" max="6920" width="14" customWidth="1"/>
    <col min="6921" max="6921" width="18.28515625" bestFit="1" customWidth="1"/>
    <col min="6922" max="6922" width="13.28515625" bestFit="1" customWidth="1"/>
    <col min="6923" max="6923" width="18.28515625" bestFit="1" customWidth="1"/>
    <col min="6924" max="6924" width="11.7109375" bestFit="1" customWidth="1"/>
    <col min="6925" max="6925" width="15.7109375" bestFit="1" customWidth="1"/>
    <col min="6926" max="6926" width="11" bestFit="1" customWidth="1"/>
    <col min="6927" max="6927" width="15.7109375" bestFit="1" customWidth="1"/>
    <col min="6928" max="6928" width="11" bestFit="1" customWidth="1"/>
    <col min="6929" max="6929" width="15.7109375" bestFit="1" customWidth="1"/>
    <col min="6930" max="6930" width="11" bestFit="1" customWidth="1"/>
    <col min="6931" max="6931" width="15.7109375" bestFit="1" customWidth="1"/>
    <col min="6932" max="6932" width="12.5703125" bestFit="1" customWidth="1"/>
    <col min="7169" max="7169" width="3.140625" customWidth="1"/>
    <col min="7170" max="7170" width="14.42578125" customWidth="1"/>
    <col min="7171" max="7171" width="53.140625" customWidth="1"/>
    <col min="7172" max="7172" width="24" customWidth="1"/>
    <col min="7173" max="7173" width="19.7109375" customWidth="1"/>
    <col min="7174" max="7174" width="13.7109375" customWidth="1"/>
    <col min="7175" max="7175" width="17.85546875" customWidth="1"/>
    <col min="7176" max="7176" width="14" customWidth="1"/>
    <col min="7177" max="7177" width="18.28515625" bestFit="1" customWidth="1"/>
    <col min="7178" max="7178" width="13.28515625" bestFit="1" customWidth="1"/>
    <col min="7179" max="7179" width="18.28515625" bestFit="1" customWidth="1"/>
    <col min="7180" max="7180" width="11.7109375" bestFit="1" customWidth="1"/>
    <col min="7181" max="7181" width="15.7109375" bestFit="1" customWidth="1"/>
    <col min="7182" max="7182" width="11" bestFit="1" customWidth="1"/>
    <col min="7183" max="7183" width="15.7109375" bestFit="1" customWidth="1"/>
    <col min="7184" max="7184" width="11" bestFit="1" customWidth="1"/>
    <col min="7185" max="7185" width="15.7109375" bestFit="1" customWidth="1"/>
    <col min="7186" max="7186" width="11" bestFit="1" customWidth="1"/>
    <col min="7187" max="7187" width="15.7109375" bestFit="1" customWidth="1"/>
    <col min="7188" max="7188" width="12.5703125" bestFit="1" customWidth="1"/>
    <col min="7425" max="7425" width="3.140625" customWidth="1"/>
    <col min="7426" max="7426" width="14.42578125" customWidth="1"/>
    <col min="7427" max="7427" width="53.140625" customWidth="1"/>
    <col min="7428" max="7428" width="24" customWidth="1"/>
    <col min="7429" max="7429" width="19.7109375" customWidth="1"/>
    <col min="7430" max="7430" width="13.7109375" customWidth="1"/>
    <col min="7431" max="7431" width="17.85546875" customWidth="1"/>
    <col min="7432" max="7432" width="14" customWidth="1"/>
    <col min="7433" max="7433" width="18.28515625" bestFit="1" customWidth="1"/>
    <col min="7434" max="7434" width="13.28515625" bestFit="1" customWidth="1"/>
    <col min="7435" max="7435" width="18.28515625" bestFit="1" customWidth="1"/>
    <col min="7436" max="7436" width="11.7109375" bestFit="1" customWidth="1"/>
    <col min="7437" max="7437" width="15.7109375" bestFit="1" customWidth="1"/>
    <col min="7438" max="7438" width="11" bestFit="1" customWidth="1"/>
    <col min="7439" max="7439" width="15.7109375" bestFit="1" customWidth="1"/>
    <col min="7440" max="7440" width="11" bestFit="1" customWidth="1"/>
    <col min="7441" max="7441" width="15.7109375" bestFit="1" customWidth="1"/>
    <col min="7442" max="7442" width="11" bestFit="1" customWidth="1"/>
    <col min="7443" max="7443" width="15.7109375" bestFit="1" customWidth="1"/>
    <col min="7444" max="7444" width="12.5703125" bestFit="1" customWidth="1"/>
    <col min="7681" max="7681" width="3.140625" customWidth="1"/>
    <col min="7682" max="7682" width="14.42578125" customWidth="1"/>
    <col min="7683" max="7683" width="53.140625" customWidth="1"/>
    <col min="7684" max="7684" width="24" customWidth="1"/>
    <col min="7685" max="7685" width="19.7109375" customWidth="1"/>
    <col min="7686" max="7686" width="13.7109375" customWidth="1"/>
    <col min="7687" max="7687" width="17.85546875" customWidth="1"/>
    <col min="7688" max="7688" width="14" customWidth="1"/>
    <col min="7689" max="7689" width="18.28515625" bestFit="1" customWidth="1"/>
    <col min="7690" max="7690" width="13.28515625" bestFit="1" customWidth="1"/>
    <col min="7691" max="7691" width="18.28515625" bestFit="1" customWidth="1"/>
    <col min="7692" max="7692" width="11.7109375" bestFit="1" customWidth="1"/>
    <col min="7693" max="7693" width="15.7109375" bestFit="1" customWidth="1"/>
    <col min="7694" max="7694" width="11" bestFit="1" customWidth="1"/>
    <col min="7695" max="7695" width="15.7109375" bestFit="1" customWidth="1"/>
    <col min="7696" max="7696" width="11" bestFit="1" customWidth="1"/>
    <col min="7697" max="7697" width="15.7109375" bestFit="1" customWidth="1"/>
    <col min="7698" max="7698" width="11" bestFit="1" customWidth="1"/>
    <col min="7699" max="7699" width="15.7109375" bestFit="1" customWidth="1"/>
    <col min="7700" max="7700" width="12.5703125" bestFit="1" customWidth="1"/>
    <col min="7937" max="7937" width="3.140625" customWidth="1"/>
    <col min="7938" max="7938" width="14.42578125" customWidth="1"/>
    <col min="7939" max="7939" width="53.140625" customWidth="1"/>
    <col min="7940" max="7940" width="24" customWidth="1"/>
    <col min="7941" max="7941" width="19.7109375" customWidth="1"/>
    <col min="7942" max="7942" width="13.7109375" customWidth="1"/>
    <col min="7943" max="7943" width="17.85546875" customWidth="1"/>
    <col min="7944" max="7944" width="14" customWidth="1"/>
    <col min="7945" max="7945" width="18.28515625" bestFit="1" customWidth="1"/>
    <col min="7946" max="7946" width="13.28515625" bestFit="1" customWidth="1"/>
    <col min="7947" max="7947" width="18.28515625" bestFit="1" customWidth="1"/>
    <col min="7948" max="7948" width="11.7109375" bestFit="1" customWidth="1"/>
    <col min="7949" max="7949" width="15.7109375" bestFit="1" customWidth="1"/>
    <col min="7950" max="7950" width="11" bestFit="1" customWidth="1"/>
    <col min="7951" max="7951" width="15.7109375" bestFit="1" customWidth="1"/>
    <col min="7952" max="7952" width="11" bestFit="1" customWidth="1"/>
    <col min="7953" max="7953" width="15.7109375" bestFit="1" customWidth="1"/>
    <col min="7954" max="7954" width="11" bestFit="1" customWidth="1"/>
    <col min="7955" max="7955" width="15.7109375" bestFit="1" customWidth="1"/>
    <col min="7956" max="7956" width="12.5703125" bestFit="1" customWidth="1"/>
    <col min="8193" max="8193" width="3.140625" customWidth="1"/>
    <col min="8194" max="8194" width="14.42578125" customWidth="1"/>
    <col min="8195" max="8195" width="53.140625" customWidth="1"/>
    <col min="8196" max="8196" width="24" customWidth="1"/>
    <col min="8197" max="8197" width="19.7109375" customWidth="1"/>
    <col min="8198" max="8198" width="13.7109375" customWidth="1"/>
    <col min="8199" max="8199" width="17.85546875" customWidth="1"/>
    <col min="8200" max="8200" width="14" customWidth="1"/>
    <col min="8201" max="8201" width="18.28515625" bestFit="1" customWidth="1"/>
    <col min="8202" max="8202" width="13.28515625" bestFit="1" customWidth="1"/>
    <col min="8203" max="8203" width="18.28515625" bestFit="1" customWidth="1"/>
    <col min="8204" max="8204" width="11.7109375" bestFit="1" customWidth="1"/>
    <col min="8205" max="8205" width="15.7109375" bestFit="1" customWidth="1"/>
    <col min="8206" max="8206" width="11" bestFit="1" customWidth="1"/>
    <col min="8207" max="8207" width="15.7109375" bestFit="1" customWidth="1"/>
    <col min="8208" max="8208" width="11" bestFit="1" customWidth="1"/>
    <col min="8209" max="8209" width="15.7109375" bestFit="1" customWidth="1"/>
    <col min="8210" max="8210" width="11" bestFit="1" customWidth="1"/>
    <col min="8211" max="8211" width="15.7109375" bestFit="1" customWidth="1"/>
    <col min="8212" max="8212" width="12.5703125" bestFit="1" customWidth="1"/>
    <col min="8449" max="8449" width="3.140625" customWidth="1"/>
    <col min="8450" max="8450" width="14.42578125" customWidth="1"/>
    <col min="8451" max="8451" width="53.140625" customWidth="1"/>
    <col min="8452" max="8452" width="24" customWidth="1"/>
    <col min="8453" max="8453" width="19.7109375" customWidth="1"/>
    <col min="8454" max="8454" width="13.7109375" customWidth="1"/>
    <col min="8455" max="8455" width="17.85546875" customWidth="1"/>
    <col min="8456" max="8456" width="14" customWidth="1"/>
    <col min="8457" max="8457" width="18.28515625" bestFit="1" customWidth="1"/>
    <col min="8458" max="8458" width="13.28515625" bestFit="1" customWidth="1"/>
    <col min="8459" max="8459" width="18.28515625" bestFit="1" customWidth="1"/>
    <col min="8460" max="8460" width="11.7109375" bestFit="1" customWidth="1"/>
    <col min="8461" max="8461" width="15.7109375" bestFit="1" customWidth="1"/>
    <col min="8462" max="8462" width="11" bestFit="1" customWidth="1"/>
    <col min="8463" max="8463" width="15.7109375" bestFit="1" customWidth="1"/>
    <col min="8464" max="8464" width="11" bestFit="1" customWidth="1"/>
    <col min="8465" max="8465" width="15.7109375" bestFit="1" customWidth="1"/>
    <col min="8466" max="8466" width="11" bestFit="1" customWidth="1"/>
    <col min="8467" max="8467" width="15.7109375" bestFit="1" customWidth="1"/>
    <col min="8468" max="8468" width="12.5703125" bestFit="1" customWidth="1"/>
    <col min="8705" max="8705" width="3.140625" customWidth="1"/>
    <col min="8706" max="8706" width="14.42578125" customWidth="1"/>
    <col min="8707" max="8707" width="53.140625" customWidth="1"/>
    <col min="8708" max="8708" width="24" customWidth="1"/>
    <col min="8709" max="8709" width="19.7109375" customWidth="1"/>
    <col min="8710" max="8710" width="13.7109375" customWidth="1"/>
    <col min="8711" max="8711" width="17.85546875" customWidth="1"/>
    <col min="8712" max="8712" width="14" customWidth="1"/>
    <col min="8713" max="8713" width="18.28515625" bestFit="1" customWidth="1"/>
    <col min="8714" max="8714" width="13.28515625" bestFit="1" customWidth="1"/>
    <col min="8715" max="8715" width="18.28515625" bestFit="1" customWidth="1"/>
    <col min="8716" max="8716" width="11.7109375" bestFit="1" customWidth="1"/>
    <col min="8717" max="8717" width="15.7109375" bestFit="1" customWidth="1"/>
    <col min="8718" max="8718" width="11" bestFit="1" customWidth="1"/>
    <col min="8719" max="8719" width="15.7109375" bestFit="1" customWidth="1"/>
    <col min="8720" max="8720" width="11" bestFit="1" customWidth="1"/>
    <col min="8721" max="8721" width="15.7109375" bestFit="1" customWidth="1"/>
    <col min="8722" max="8722" width="11" bestFit="1" customWidth="1"/>
    <col min="8723" max="8723" width="15.7109375" bestFit="1" customWidth="1"/>
    <col min="8724" max="8724" width="12.5703125" bestFit="1" customWidth="1"/>
    <col min="8961" max="8961" width="3.140625" customWidth="1"/>
    <col min="8962" max="8962" width="14.42578125" customWidth="1"/>
    <col min="8963" max="8963" width="53.140625" customWidth="1"/>
    <col min="8964" max="8964" width="24" customWidth="1"/>
    <col min="8965" max="8965" width="19.7109375" customWidth="1"/>
    <col min="8966" max="8966" width="13.7109375" customWidth="1"/>
    <col min="8967" max="8967" width="17.85546875" customWidth="1"/>
    <col min="8968" max="8968" width="14" customWidth="1"/>
    <col min="8969" max="8969" width="18.28515625" bestFit="1" customWidth="1"/>
    <col min="8970" max="8970" width="13.28515625" bestFit="1" customWidth="1"/>
    <col min="8971" max="8971" width="18.28515625" bestFit="1" customWidth="1"/>
    <col min="8972" max="8972" width="11.7109375" bestFit="1" customWidth="1"/>
    <col min="8973" max="8973" width="15.7109375" bestFit="1" customWidth="1"/>
    <col min="8974" max="8974" width="11" bestFit="1" customWidth="1"/>
    <col min="8975" max="8975" width="15.7109375" bestFit="1" customWidth="1"/>
    <col min="8976" max="8976" width="11" bestFit="1" customWidth="1"/>
    <col min="8977" max="8977" width="15.7109375" bestFit="1" customWidth="1"/>
    <col min="8978" max="8978" width="11" bestFit="1" customWidth="1"/>
    <col min="8979" max="8979" width="15.7109375" bestFit="1" customWidth="1"/>
    <col min="8980" max="8980" width="12.5703125" bestFit="1" customWidth="1"/>
    <col min="9217" max="9217" width="3.140625" customWidth="1"/>
    <col min="9218" max="9218" width="14.42578125" customWidth="1"/>
    <col min="9219" max="9219" width="53.140625" customWidth="1"/>
    <col min="9220" max="9220" width="24" customWidth="1"/>
    <col min="9221" max="9221" width="19.7109375" customWidth="1"/>
    <col min="9222" max="9222" width="13.7109375" customWidth="1"/>
    <col min="9223" max="9223" width="17.85546875" customWidth="1"/>
    <col min="9224" max="9224" width="14" customWidth="1"/>
    <col min="9225" max="9225" width="18.28515625" bestFit="1" customWidth="1"/>
    <col min="9226" max="9226" width="13.28515625" bestFit="1" customWidth="1"/>
    <col min="9227" max="9227" width="18.28515625" bestFit="1" customWidth="1"/>
    <col min="9228" max="9228" width="11.7109375" bestFit="1" customWidth="1"/>
    <col min="9229" max="9229" width="15.7109375" bestFit="1" customWidth="1"/>
    <col min="9230" max="9230" width="11" bestFit="1" customWidth="1"/>
    <col min="9231" max="9231" width="15.7109375" bestFit="1" customWidth="1"/>
    <col min="9232" max="9232" width="11" bestFit="1" customWidth="1"/>
    <col min="9233" max="9233" width="15.7109375" bestFit="1" customWidth="1"/>
    <col min="9234" max="9234" width="11" bestFit="1" customWidth="1"/>
    <col min="9235" max="9235" width="15.7109375" bestFit="1" customWidth="1"/>
    <col min="9236" max="9236" width="12.5703125" bestFit="1" customWidth="1"/>
    <col min="9473" max="9473" width="3.140625" customWidth="1"/>
    <col min="9474" max="9474" width="14.42578125" customWidth="1"/>
    <col min="9475" max="9475" width="53.140625" customWidth="1"/>
    <col min="9476" max="9476" width="24" customWidth="1"/>
    <col min="9477" max="9477" width="19.7109375" customWidth="1"/>
    <col min="9478" max="9478" width="13.7109375" customWidth="1"/>
    <col min="9479" max="9479" width="17.85546875" customWidth="1"/>
    <col min="9480" max="9480" width="14" customWidth="1"/>
    <col min="9481" max="9481" width="18.28515625" bestFit="1" customWidth="1"/>
    <col min="9482" max="9482" width="13.28515625" bestFit="1" customWidth="1"/>
    <col min="9483" max="9483" width="18.28515625" bestFit="1" customWidth="1"/>
    <col min="9484" max="9484" width="11.7109375" bestFit="1" customWidth="1"/>
    <col min="9485" max="9485" width="15.7109375" bestFit="1" customWidth="1"/>
    <col min="9486" max="9486" width="11" bestFit="1" customWidth="1"/>
    <col min="9487" max="9487" width="15.7109375" bestFit="1" customWidth="1"/>
    <col min="9488" max="9488" width="11" bestFit="1" customWidth="1"/>
    <col min="9489" max="9489" width="15.7109375" bestFit="1" customWidth="1"/>
    <col min="9490" max="9490" width="11" bestFit="1" customWidth="1"/>
    <col min="9491" max="9491" width="15.7109375" bestFit="1" customWidth="1"/>
    <col min="9492" max="9492" width="12.5703125" bestFit="1" customWidth="1"/>
    <col min="9729" max="9729" width="3.140625" customWidth="1"/>
    <col min="9730" max="9730" width="14.42578125" customWidth="1"/>
    <col min="9731" max="9731" width="53.140625" customWidth="1"/>
    <col min="9732" max="9732" width="24" customWidth="1"/>
    <col min="9733" max="9733" width="19.7109375" customWidth="1"/>
    <col min="9734" max="9734" width="13.7109375" customWidth="1"/>
    <col min="9735" max="9735" width="17.85546875" customWidth="1"/>
    <col min="9736" max="9736" width="14" customWidth="1"/>
    <col min="9737" max="9737" width="18.28515625" bestFit="1" customWidth="1"/>
    <col min="9738" max="9738" width="13.28515625" bestFit="1" customWidth="1"/>
    <col min="9739" max="9739" width="18.28515625" bestFit="1" customWidth="1"/>
    <col min="9740" max="9740" width="11.7109375" bestFit="1" customWidth="1"/>
    <col min="9741" max="9741" width="15.7109375" bestFit="1" customWidth="1"/>
    <col min="9742" max="9742" width="11" bestFit="1" customWidth="1"/>
    <col min="9743" max="9743" width="15.7109375" bestFit="1" customWidth="1"/>
    <col min="9744" max="9744" width="11" bestFit="1" customWidth="1"/>
    <col min="9745" max="9745" width="15.7109375" bestFit="1" customWidth="1"/>
    <col min="9746" max="9746" width="11" bestFit="1" customWidth="1"/>
    <col min="9747" max="9747" width="15.7109375" bestFit="1" customWidth="1"/>
    <col min="9748" max="9748" width="12.5703125" bestFit="1" customWidth="1"/>
    <col min="9985" max="9985" width="3.140625" customWidth="1"/>
    <col min="9986" max="9986" width="14.42578125" customWidth="1"/>
    <col min="9987" max="9987" width="53.140625" customWidth="1"/>
    <col min="9988" max="9988" width="24" customWidth="1"/>
    <col min="9989" max="9989" width="19.7109375" customWidth="1"/>
    <col min="9990" max="9990" width="13.7109375" customWidth="1"/>
    <col min="9991" max="9991" width="17.85546875" customWidth="1"/>
    <col min="9992" max="9992" width="14" customWidth="1"/>
    <col min="9993" max="9993" width="18.28515625" bestFit="1" customWidth="1"/>
    <col min="9994" max="9994" width="13.28515625" bestFit="1" customWidth="1"/>
    <col min="9995" max="9995" width="18.28515625" bestFit="1" customWidth="1"/>
    <col min="9996" max="9996" width="11.7109375" bestFit="1" customWidth="1"/>
    <col min="9997" max="9997" width="15.7109375" bestFit="1" customWidth="1"/>
    <col min="9998" max="9998" width="11" bestFit="1" customWidth="1"/>
    <col min="9999" max="9999" width="15.7109375" bestFit="1" customWidth="1"/>
    <col min="10000" max="10000" width="11" bestFit="1" customWidth="1"/>
    <col min="10001" max="10001" width="15.7109375" bestFit="1" customWidth="1"/>
    <col min="10002" max="10002" width="11" bestFit="1" customWidth="1"/>
    <col min="10003" max="10003" width="15.7109375" bestFit="1" customWidth="1"/>
    <col min="10004" max="10004" width="12.5703125" bestFit="1" customWidth="1"/>
    <col min="10241" max="10241" width="3.140625" customWidth="1"/>
    <col min="10242" max="10242" width="14.42578125" customWidth="1"/>
    <col min="10243" max="10243" width="53.140625" customWidth="1"/>
    <col min="10244" max="10244" width="24" customWidth="1"/>
    <col min="10245" max="10245" width="19.7109375" customWidth="1"/>
    <col min="10246" max="10246" width="13.7109375" customWidth="1"/>
    <col min="10247" max="10247" width="17.85546875" customWidth="1"/>
    <col min="10248" max="10248" width="14" customWidth="1"/>
    <col min="10249" max="10249" width="18.28515625" bestFit="1" customWidth="1"/>
    <col min="10250" max="10250" width="13.28515625" bestFit="1" customWidth="1"/>
    <col min="10251" max="10251" width="18.28515625" bestFit="1" customWidth="1"/>
    <col min="10252" max="10252" width="11.7109375" bestFit="1" customWidth="1"/>
    <col min="10253" max="10253" width="15.7109375" bestFit="1" customWidth="1"/>
    <col min="10254" max="10254" width="11" bestFit="1" customWidth="1"/>
    <col min="10255" max="10255" width="15.7109375" bestFit="1" customWidth="1"/>
    <col min="10256" max="10256" width="11" bestFit="1" customWidth="1"/>
    <col min="10257" max="10257" width="15.7109375" bestFit="1" customWidth="1"/>
    <col min="10258" max="10258" width="11" bestFit="1" customWidth="1"/>
    <col min="10259" max="10259" width="15.7109375" bestFit="1" customWidth="1"/>
    <col min="10260" max="10260" width="12.5703125" bestFit="1" customWidth="1"/>
    <col min="10497" max="10497" width="3.140625" customWidth="1"/>
    <col min="10498" max="10498" width="14.42578125" customWidth="1"/>
    <col min="10499" max="10499" width="53.140625" customWidth="1"/>
    <col min="10500" max="10500" width="24" customWidth="1"/>
    <col min="10501" max="10501" width="19.7109375" customWidth="1"/>
    <col min="10502" max="10502" width="13.7109375" customWidth="1"/>
    <col min="10503" max="10503" width="17.85546875" customWidth="1"/>
    <col min="10504" max="10504" width="14" customWidth="1"/>
    <col min="10505" max="10505" width="18.28515625" bestFit="1" customWidth="1"/>
    <col min="10506" max="10506" width="13.28515625" bestFit="1" customWidth="1"/>
    <col min="10507" max="10507" width="18.28515625" bestFit="1" customWidth="1"/>
    <col min="10508" max="10508" width="11.7109375" bestFit="1" customWidth="1"/>
    <col min="10509" max="10509" width="15.7109375" bestFit="1" customWidth="1"/>
    <col min="10510" max="10510" width="11" bestFit="1" customWidth="1"/>
    <col min="10511" max="10511" width="15.7109375" bestFit="1" customWidth="1"/>
    <col min="10512" max="10512" width="11" bestFit="1" customWidth="1"/>
    <col min="10513" max="10513" width="15.7109375" bestFit="1" customWidth="1"/>
    <col min="10514" max="10514" width="11" bestFit="1" customWidth="1"/>
    <col min="10515" max="10515" width="15.7109375" bestFit="1" customWidth="1"/>
    <col min="10516" max="10516" width="12.5703125" bestFit="1" customWidth="1"/>
    <col min="10753" max="10753" width="3.140625" customWidth="1"/>
    <col min="10754" max="10754" width="14.42578125" customWidth="1"/>
    <col min="10755" max="10755" width="53.140625" customWidth="1"/>
    <col min="10756" max="10756" width="24" customWidth="1"/>
    <col min="10757" max="10757" width="19.7109375" customWidth="1"/>
    <col min="10758" max="10758" width="13.7109375" customWidth="1"/>
    <col min="10759" max="10759" width="17.85546875" customWidth="1"/>
    <col min="10760" max="10760" width="14" customWidth="1"/>
    <col min="10761" max="10761" width="18.28515625" bestFit="1" customWidth="1"/>
    <col min="10762" max="10762" width="13.28515625" bestFit="1" customWidth="1"/>
    <col min="10763" max="10763" width="18.28515625" bestFit="1" customWidth="1"/>
    <col min="10764" max="10764" width="11.7109375" bestFit="1" customWidth="1"/>
    <col min="10765" max="10765" width="15.7109375" bestFit="1" customWidth="1"/>
    <col min="10766" max="10766" width="11" bestFit="1" customWidth="1"/>
    <col min="10767" max="10767" width="15.7109375" bestFit="1" customWidth="1"/>
    <col min="10768" max="10768" width="11" bestFit="1" customWidth="1"/>
    <col min="10769" max="10769" width="15.7109375" bestFit="1" customWidth="1"/>
    <col min="10770" max="10770" width="11" bestFit="1" customWidth="1"/>
    <col min="10771" max="10771" width="15.7109375" bestFit="1" customWidth="1"/>
    <col min="10772" max="10772" width="12.5703125" bestFit="1" customWidth="1"/>
    <col min="11009" max="11009" width="3.140625" customWidth="1"/>
    <col min="11010" max="11010" width="14.42578125" customWidth="1"/>
    <col min="11011" max="11011" width="53.140625" customWidth="1"/>
    <col min="11012" max="11012" width="24" customWidth="1"/>
    <col min="11013" max="11013" width="19.7109375" customWidth="1"/>
    <col min="11014" max="11014" width="13.7109375" customWidth="1"/>
    <col min="11015" max="11015" width="17.85546875" customWidth="1"/>
    <col min="11016" max="11016" width="14" customWidth="1"/>
    <col min="11017" max="11017" width="18.28515625" bestFit="1" customWidth="1"/>
    <col min="11018" max="11018" width="13.28515625" bestFit="1" customWidth="1"/>
    <col min="11019" max="11019" width="18.28515625" bestFit="1" customWidth="1"/>
    <col min="11020" max="11020" width="11.7109375" bestFit="1" customWidth="1"/>
    <col min="11021" max="11021" width="15.7109375" bestFit="1" customWidth="1"/>
    <col min="11022" max="11022" width="11" bestFit="1" customWidth="1"/>
    <col min="11023" max="11023" width="15.7109375" bestFit="1" customWidth="1"/>
    <col min="11024" max="11024" width="11" bestFit="1" customWidth="1"/>
    <col min="11025" max="11025" width="15.7109375" bestFit="1" customWidth="1"/>
    <col min="11026" max="11026" width="11" bestFit="1" customWidth="1"/>
    <col min="11027" max="11027" width="15.7109375" bestFit="1" customWidth="1"/>
    <col min="11028" max="11028" width="12.5703125" bestFit="1" customWidth="1"/>
    <col min="11265" max="11265" width="3.140625" customWidth="1"/>
    <col min="11266" max="11266" width="14.42578125" customWidth="1"/>
    <col min="11267" max="11267" width="53.140625" customWidth="1"/>
    <col min="11268" max="11268" width="24" customWidth="1"/>
    <col min="11269" max="11269" width="19.7109375" customWidth="1"/>
    <col min="11270" max="11270" width="13.7109375" customWidth="1"/>
    <col min="11271" max="11271" width="17.85546875" customWidth="1"/>
    <col min="11272" max="11272" width="14" customWidth="1"/>
    <col min="11273" max="11273" width="18.28515625" bestFit="1" customWidth="1"/>
    <col min="11274" max="11274" width="13.28515625" bestFit="1" customWidth="1"/>
    <col min="11275" max="11275" width="18.28515625" bestFit="1" customWidth="1"/>
    <col min="11276" max="11276" width="11.7109375" bestFit="1" customWidth="1"/>
    <col min="11277" max="11277" width="15.7109375" bestFit="1" customWidth="1"/>
    <col min="11278" max="11278" width="11" bestFit="1" customWidth="1"/>
    <col min="11279" max="11279" width="15.7109375" bestFit="1" customWidth="1"/>
    <col min="11280" max="11280" width="11" bestFit="1" customWidth="1"/>
    <col min="11281" max="11281" width="15.7109375" bestFit="1" customWidth="1"/>
    <col min="11282" max="11282" width="11" bestFit="1" customWidth="1"/>
    <col min="11283" max="11283" width="15.7109375" bestFit="1" customWidth="1"/>
    <col min="11284" max="11284" width="12.5703125" bestFit="1" customWidth="1"/>
    <col min="11521" max="11521" width="3.140625" customWidth="1"/>
    <col min="11522" max="11522" width="14.42578125" customWidth="1"/>
    <col min="11523" max="11523" width="53.140625" customWidth="1"/>
    <col min="11524" max="11524" width="24" customWidth="1"/>
    <col min="11525" max="11525" width="19.7109375" customWidth="1"/>
    <col min="11526" max="11526" width="13.7109375" customWidth="1"/>
    <col min="11527" max="11527" width="17.85546875" customWidth="1"/>
    <col min="11528" max="11528" width="14" customWidth="1"/>
    <col min="11529" max="11529" width="18.28515625" bestFit="1" customWidth="1"/>
    <col min="11530" max="11530" width="13.28515625" bestFit="1" customWidth="1"/>
    <col min="11531" max="11531" width="18.28515625" bestFit="1" customWidth="1"/>
    <col min="11532" max="11532" width="11.7109375" bestFit="1" customWidth="1"/>
    <col min="11533" max="11533" width="15.7109375" bestFit="1" customWidth="1"/>
    <col min="11534" max="11534" width="11" bestFit="1" customWidth="1"/>
    <col min="11535" max="11535" width="15.7109375" bestFit="1" customWidth="1"/>
    <col min="11536" max="11536" width="11" bestFit="1" customWidth="1"/>
    <col min="11537" max="11537" width="15.7109375" bestFit="1" customWidth="1"/>
    <col min="11538" max="11538" width="11" bestFit="1" customWidth="1"/>
    <col min="11539" max="11539" width="15.7109375" bestFit="1" customWidth="1"/>
    <col min="11540" max="11540" width="12.5703125" bestFit="1" customWidth="1"/>
    <col min="11777" max="11777" width="3.140625" customWidth="1"/>
    <col min="11778" max="11778" width="14.42578125" customWidth="1"/>
    <col min="11779" max="11779" width="53.140625" customWidth="1"/>
    <col min="11780" max="11780" width="24" customWidth="1"/>
    <col min="11781" max="11781" width="19.7109375" customWidth="1"/>
    <col min="11782" max="11782" width="13.7109375" customWidth="1"/>
    <col min="11783" max="11783" width="17.85546875" customWidth="1"/>
    <col min="11784" max="11784" width="14" customWidth="1"/>
    <col min="11785" max="11785" width="18.28515625" bestFit="1" customWidth="1"/>
    <col min="11786" max="11786" width="13.28515625" bestFit="1" customWidth="1"/>
    <col min="11787" max="11787" width="18.28515625" bestFit="1" customWidth="1"/>
    <col min="11788" max="11788" width="11.7109375" bestFit="1" customWidth="1"/>
    <col min="11789" max="11789" width="15.7109375" bestFit="1" customWidth="1"/>
    <col min="11790" max="11790" width="11" bestFit="1" customWidth="1"/>
    <col min="11791" max="11791" width="15.7109375" bestFit="1" customWidth="1"/>
    <col min="11792" max="11792" width="11" bestFit="1" customWidth="1"/>
    <col min="11793" max="11793" width="15.7109375" bestFit="1" customWidth="1"/>
    <col min="11794" max="11794" width="11" bestFit="1" customWidth="1"/>
    <col min="11795" max="11795" width="15.7109375" bestFit="1" customWidth="1"/>
    <col min="11796" max="11796" width="12.5703125" bestFit="1" customWidth="1"/>
    <col min="12033" max="12033" width="3.140625" customWidth="1"/>
    <col min="12034" max="12034" width="14.42578125" customWidth="1"/>
    <col min="12035" max="12035" width="53.140625" customWidth="1"/>
    <col min="12036" max="12036" width="24" customWidth="1"/>
    <col min="12037" max="12037" width="19.7109375" customWidth="1"/>
    <col min="12038" max="12038" width="13.7109375" customWidth="1"/>
    <col min="12039" max="12039" width="17.85546875" customWidth="1"/>
    <col min="12040" max="12040" width="14" customWidth="1"/>
    <col min="12041" max="12041" width="18.28515625" bestFit="1" customWidth="1"/>
    <col min="12042" max="12042" width="13.28515625" bestFit="1" customWidth="1"/>
    <col min="12043" max="12043" width="18.28515625" bestFit="1" customWidth="1"/>
    <col min="12044" max="12044" width="11.7109375" bestFit="1" customWidth="1"/>
    <col min="12045" max="12045" width="15.7109375" bestFit="1" customWidth="1"/>
    <col min="12046" max="12046" width="11" bestFit="1" customWidth="1"/>
    <col min="12047" max="12047" width="15.7109375" bestFit="1" customWidth="1"/>
    <col min="12048" max="12048" width="11" bestFit="1" customWidth="1"/>
    <col min="12049" max="12049" width="15.7109375" bestFit="1" customWidth="1"/>
    <col min="12050" max="12050" width="11" bestFit="1" customWidth="1"/>
    <col min="12051" max="12051" width="15.7109375" bestFit="1" customWidth="1"/>
    <col min="12052" max="12052" width="12.5703125" bestFit="1" customWidth="1"/>
    <col min="12289" max="12289" width="3.140625" customWidth="1"/>
    <col min="12290" max="12290" width="14.42578125" customWidth="1"/>
    <col min="12291" max="12291" width="53.140625" customWidth="1"/>
    <col min="12292" max="12292" width="24" customWidth="1"/>
    <col min="12293" max="12293" width="19.7109375" customWidth="1"/>
    <col min="12294" max="12294" width="13.7109375" customWidth="1"/>
    <col min="12295" max="12295" width="17.85546875" customWidth="1"/>
    <col min="12296" max="12296" width="14" customWidth="1"/>
    <col min="12297" max="12297" width="18.28515625" bestFit="1" customWidth="1"/>
    <col min="12298" max="12298" width="13.28515625" bestFit="1" customWidth="1"/>
    <col min="12299" max="12299" width="18.28515625" bestFit="1" customWidth="1"/>
    <col min="12300" max="12300" width="11.7109375" bestFit="1" customWidth="1"/>
    <col min="12301" max="12301" width="15.7109375" bestFit="1" customWidth="1"/>
    <col min="12302" max="12302" width="11" bestFit="1" customWidth="1"/>
    <col min="12303" max="12303" width="15.7109375" bestFit="1" customWidth="1"/>
    <col min="12304" max="12304" width="11" bestFit="1" customWidth="1"/>
    <col min="12305" max="12305" width="15.7109375" bestFit="1" customWidth="1"/>
    <col min="12306" max="12306" width="11" bestFit="1" customWidth="1"/>
    <col min="12307" max="12307" width="15.7109375" bestFit="1" customWidth="1"/>
    <col min="12308" max="12308" width="12.5703125" bestFit="1" customWidth="1"/>
    <col min="12545" max="12545" width="3.140625" customWidth="1"/>
    <col min="12546" max="12546" width="14.42578125" customWidth="1"/>
    <col min="12547" max="12547" width="53.140625" customWidth="1"/>
    <col min="12548" max="12548" width="24" customWidth="1"/>
    <col min="12549" max="12549" width="19.7109375" customWidth="1"/>
    <col min="12550" max="12550" width="13.7109375" customWidth="1"/>
    <col min="12551" max="12551" width="17.85546875" customWidth="1"/>
    <col min="12552" max="12552" width="14" customWidth="1"/>
    <col min="12553" max="12553" width="18.28515625" bestFit="1" customWidth="1"/>
    <col min="12554" max="12554" width="13.28515625" bestFit="1" customWidth="1"/>
    <col min="12555" max="12555" width="18.28515625" bestFit="1" customWidth="1"/>
    <col min="12556" max="12556" width="11.7109375" bestFit="1" customWidth="1"/>
    <col min="12557" max="12557" width="15.7109375" bestFit="1" customWidth="1"/>
    <col min="12558" max="12558" width="11" bestFit="1" customWidth="1"/>
    <col min="12559" max="12559" width="15.7109375" bestFit="1" customWidth="1"/>
    <col min="12560" max="12560" width="11" bestFit="1" customWidth="1"/>
    <col min="12561" max="12561" width="15.7109375" bestFit="1" customWidth="1"/>
    <col min="12562" max="12562" width="11" bestFit="1" customWidth="1"/>
    <col min="12563" max="12563" width="15.7109375" bestFit="1" customWidth="1"/>
    <col min="12564" max="12564" width="12.5703125" bestFit="1" customWidth="1"/>
    <col min="12801" max="12801" width="3.140625" customWidth="1"/>
    <col min="12802" max="12802" width="14.42578125" customWidth="1"/>
    <col min="12803" max="12803" width="53.140625" customWidth="1"/>
    <col min="12804" max="12804" width="24" customWidth="1"/>
    <col min="12805" max="12805" width="19.7109375" customWidth="1"/>
    <col min="12806" max="12806" width="13.7109375" customWidth="1"/>
    <col min="12807" max="12807" width="17.85546875" customWidth="1"/>
    <col min="12808" max="12808" width="14" customWidth="1"/>
    <col min="12809" max="12809" width="18.28515625" bestFit="1" customWidth="1"/>
    <col min="12810" max="12810" width="13.28515625" bestFit="1" customWidth="1"/>
    <col min="12811" max="12811" width="18.28515625" bestFit="1" customWidth="1"/>
    <col min="12812" max="12812" width="11.7109375" bestFit="1" customWidth="1"/>
    <col min="12813" max="12813" width="15.7109375" bestFit="1" customWidth="1"/>
    <col min="12814" max="12814" width="11" bestFit="1" customWidth="1"/>
    <col min="12815" max="12815" width="15.7109375" bestFit="1" customWidth="1"/>
    <col min="12816" max="12816" width="11" bestFit="1" customWidth="1"/>
    <col min="12817" max="12817" width="15.7109375" bestFit="1" customWidth="1"/>
    <col min="12818" max="12818" width="11" bestFit="1" customWidth="1"/>
    <col min="12819" max="12819" width="15.7109375" bestFit="1" customWidth="1"/>
    <col min="12820" max="12820" width="12.5703125" bestFit="1" customWidth="1"/>
    <col min="13057" max="13057" width="3.140625" customWidth="1"/>
    <col min="13058" max="13058" width="14.42578125" customWidth="1"/>
    <col min="13059" max="13059" width="53.140625" customWidth="1"/>
    <col min="13060" max="13060" width="24" customWidth="1"/>
    <col min="13061" max="13061" width="19.7109375" customWidth="1"/>
    <col min="13062" max="13062" width="13.7109375" customWidth="1"/>
    <col min="13063" max="13063" width="17.85546875" customWidth="1"/>
    <col min="13064" max="13064" width="14" customWidth="1"/>
    <col min="13065" max="13065" width="18.28515625" bestFit="1" customWidth="1"/>
    <col min="13066" max="13066" width="13.28515625" bestFit="1" customWidth="1"/>
    <col min="13067" max="13067" width="18.28515625" bestFit="1" customWidth="1"/>
    <col min="13068" max="13068" width="11.7109375" bestFit="1" customWidth="1"/>
    <col min="13069" max="13069" width="15.7109375" bestFit="1" customWidth="1"/>
    <col min="13070" max="13070" width="11" bestFit="1" customWidth="1"/>
    <col min="13071" max="13071" width="15.7109375" bestFit="1" customWidth="1"/>
    <col min="13072" max="13072" width="11" bestFit="1" customWidth="1"/>
    <col min="13073" max="13073" width="15.7109375" bestFit="1" customWidth="1"/>
    <col min="13074" max="13074" width="11" bestFit="1" customWidth="1"/>
    <col min="13075" max="13075" width="15.7109375" bestFit="1" customWidth="1"/>
    <col min="13076" max="13076" width="12.5703125" bestFit="1" customWidth="1"/>
    <col min="13313" max="13313" width="3.140625" customWidth="1"/>
    <col min="13314" max="13314" width="14.42578125" customWidth="1"/>
    <col min="13315" max="13315" width="53.140625" customWidth="1"/>
    <col min="13316" max="13316" width="24" customWidth="1"/>
    <col min="13317" max="13317" width="19.7109375" customWidth="1"/>
    <col min="13318" max="13318" width="13.7109375" customWidth="1"/>
    <col min="13319" max="13319" width="17.85546875" customWidth="1"/>
    <col min="13320" max="13320" width="14" customWidth="1"/>
    <col min="13321" max="13321" width="18.28515625" bestFit="1" customWidth="1"/>
    <col min="13322" max="13322" width="13.28515625" bestFit="1" customWidth="1"/>
    <col min="13323" max="13323" width="18.28515625" bestFit="1" customWidth="1"/>
    <col min="13324" max="13324" width="11.7109375" bestFit="1" customWidth="1"/>
    <col min="13325" max="13325" width="15.7109375" bestFit="1" customWidth="1"/>
    <col min="13326" max="13326" width="11" bestFit="1" customWidth="1"/>
    <col min="13327" max="13327" width="15.7109375" bestFit="1" customWidth="1"/>
    <col min="13328" max="13328" width="11" bestFit="1" customWidth="1"/>
    <col min="13329" max="13329" width="15.7109375" bestFit="1" customWidth="1"/>
    <col min="13330" max="13330" width="11" bestFit="1" customWidth="1"/>
    <col min="13331" max="13331" width="15.7109375" bestFit="1" customWidth="1"/>
    <col min="13332" max="13332" width="12.5703125" bestFit="1" customWidth="1"/>
    <col min="13569" max="13569" width="3.140625" customWidth="1"/>
    <col min="13570" max="13570" width="14.42578125" customWidth="1"/>
    <col min="13571" max="13571" width="53.140625" customWidth="1"/>
    <col min="13572" max="13572" width="24" customWidth="1"/>
    <col min="13573" max="13573" width="19.7109375" customWidth="1"/>
    <col min="13574" max="13574" width="13.7109375" customWidth="1"/>
    <col min="13575" max="13575" width="17.85546875" customWidth="1"/>
    <col min="13576" max="13576" width="14" customWidth="1"/>
    <col min="13577" max="13577" width="18.28515625" bestFit="1" customWidth="1"/>
    <col min="13578" max="13578" width="13.28515625" bestFit="1" customWidth="1"/>
    <col min="13579" max="13579" width="18.28515625" bestFit="1" customWidth="1"/>
    <col min="13580" max="13580" width="11.7109375" bestFit="1" customWidth="1"/>
    <col min="13581" max="13581" width="15.7109375" bestFit="1" customWidth="1"/>
    <col min="13582" max="13582" width="11" bestFit="1" customWidth="1"/>
    <col min="13583" max="13583" width="15.7109375" bestFit="1" customWidth="1"/>
    <col min="13584" max="13584" width="11" bestFit="1" customWidth="1"/>
    <col min="13585" max="13585" width="15.7109375" bestFit="1" customWidth="1"/>
    <col min="13586" max="13586" width="11" bestFit="1" customWidth="1"/>
    <col min="13587" max="13587" width="15.7109375" bestFit="1" customWidth="1"/>
    <col min="13588" max="13588" width="12.5703125" bestFit="1" customWidth="1"/>
    <col min="13825" max="13825" width="3.140625" customWidth="1"/>
    <col min="13826" max="13826" width="14.42578125" customWidth="1"/>
    <col min="13827" max="13827" width="53.140625" customWidth="1"/>
    <col min="13828" max="13828" width="24" customWidth="1"/>
    <col min="13829" max="13829" width="19.7109375" customWidth="1"/>
    <col min="13830" max="13830" width="13.7109375" customWidth="1"/>
    <col min="13831" max="13831" width="17.85546875" customWidth="1"/>
    <col min="13832" max="13832" width="14" customWidth="1"/>
    <col min="13833" max="13833" width="18.28515625" bestFit="1" customWidth="1"/>
    <col min="13834" max="13834" width="13.28515625" bestFit="1" customWidth="1"/>
    <col min="13835" max="13835" width="18.28515625" bestFit="1" customWidth="1"/>
    <col min="13836" max="13836" width="11.7109375" bestFit="1" customWidth="1"/>
    <col min="13837" max="13837" width="15.7109375" bestFit="1" customWidth="1"/>
    <col min="13838" max="13838" width="11" bestFit="1" customWidth="1"/>
    <col min="13839" max="13839" width="15.7109375" bestFit="1" customWidth="1"/>
    <col min="13840" max="13840" width="11" bestFit="1" customWidth="1"/>
    <col min="13841" max="13841" width="15.7109375" bestFit="1" customWidth="1"/>
    <col min="13842" max="13842" width="11" bestFit="1" customWidth="1"/>
    <col min="13843" max="13843" width="15.7109375" bestFit="1" customWidth="1"/>
    <col min="13844" max="13844" width="12.5703125" bestFit="1" customWidth="1"/>
    <col min="14081" max="14081" width="3.140625" customWidth="1"/>
    <col min="14082" max="14082" width="14.42578125" customWidth="1"/>
    <col min="14083" max="14083" width="53.140625" customWidth="1"/>
    <col min="14084" max="14084" width="24" customWidth="1"/>
    <col min="14085" max="14085" width="19.7109375" customWidth="1"/>
    <col min="14086" max="14086" width="13.7109375" customWidth="1"/>
    <col min="14087" max="14087" width="17.85546875" customWidth="1"/>
    <col min="14088" max="14088" width="14" customWidth="1"/>
    <col min="14089" max="14089" width="18.28515625" bestFit="1" customWidth="1"/>
    <col min="14090" max="14090" width="13.28515625" bestFit="1" customWidth="1"/>
    <col min="14091" max="14091" width="18.28515625" bestFit="1" customWidth="1"/>
    <col min="14092" max="14092" width="11.7109375" bestFit="1" customWidth="1"/>
    <col min="14093" max="14093" width="15.7109375" bestFit="1" customWidth="1"/>
    <col min="14094" max="14094" width="11" bestFit="1" customWidth="1"/>
    <col min="14095" max="14095" width="15.7109375" bestFit="1" customWidth="1"/>
    <col min="14096" max="14096" width="11" bestFit="1" customWidth="1"/>
    <col min="14097" max="14097" width="15.7109375" bestFit="1" customWidth="1"/>
    <col min="14098" max="14098" width="11" bestFit="1" customWidth="1"/>
    <col min="14099" max="14099" width="15.7109375" bestFit="1" customWidth="1"/>
    <col min="14100" max="14100" width="12.5703125" bestFit="1" customWidth="1"/>
    <col min="14337" max="14337" width="3.140625" customWidth="1"/>
    <col min="14338" max="14338" width="14.42578125" customWidth="1"/>
    <col min="14339" max="14339" width="53.140625" customWidth="1"/>
    <col min="14340" max="14340" width="24" customWidth="1"/>
    <col min="14341" max="14341" width="19.7109375" customWidth="1"/>
    <col min="14342" max="14342" width="13.7109375" customWidth="1"/>
    <col min="14343" max="14343" width="17.85546875" customWidth="1"/>
    <col min="14344" max="14344" width="14" customWidth="1"/>
    <col min="14345" max="14345" width="18.28515625" bestFit="1" customWidth="1"/>
    <col min="14346" max="14346" width="13.28515625" bestFit="1" customWidth="1"/>
    <col min="14347" max="14347" width="18.28515625" bestFit="1" customWidth="1"/>
    <col min="14348" max="14348" width="11.7109375" bestFit="1" customWidth="1"/>
    <col min="14349" max="14349" width="15.7109375" bestFit="1" customWidth="1"/>
    <col min="14350" max="14350" width="11" bestFit="1" customWidth="1"/>
    <col min="14351" max="14351" width="15.7109375" bestFit="1" customWidth="1"/>
    <col min="14352" max="14352" width="11" bestFit="1" customWidth="1"/>
    <col min="14353" max="14353" width="15.7109375" bestFit="1" customWidth="1"/>
    <col min="14354" max="14354" width="11" bestFit="1" customWidth="1"/>
    <col min="14355" max="14355" width="15.7109375" bestFit="1" customWidth="1"/>
    <col min="14356" max="14356" width="12.5703125" bestFit="1" customWidth="1"/>
    <col min="14593" max="14593" width="3.140625" customWidth="1"/>
    <col min="14594" max="14594" width="14.42578125" customWidth="1"/>
    <col min="14595" max="14595" width="53.140625" customWidth="1"/>
    <col min="14596" max="14596" width="24" customWidth="1"/>
    <col min="14597" max="14597" width="19.7109375" customWidth="1"/>
    <col min="14598" max="14598" width="13.7109375" customWidth="1"/>
    <col min="14599" max="14599" width="17.85546875" customWidth="1"/>
    <col min="14600" max="14600" width="14" customWidth="1"/>
    <col min="14601" max="14601" width="18.28515625" bestFit="1" customWidth="1"/>
    <col min="14602" max="14602" width="13.28515625" bestFit="1" customWidth="1"/>
    <col min="14603" max="14603" width="18.28515625" bestFit="1" customWidth="1"/>
    <col min="14604" max="14604" width="11.7109375" bestFit="1" customWidth="1"/>
    <col min="14605" max="14605" width="15.7109375" bestFit="1" customWidth="1"/>
    <col min="14606" max="14606" width="11" bestFit="1" customWidth="1"/>
    <col min="14607" max="14607" width="15.7109375" bestFit="1" customWidth="1"/>
    <col min="14608" max="14608" width="11" bestFit="1" customWidth="1"/>
    <col min="14609" max="14609" width="15.7109375" bestFit="1" customWidth="1"/>
    <col min="14610" max="14610" width="11" bestFit="1" customWidth="1"/>
    <col min="14611" max="14611" width="15.7109375" bestFit="1" customWidth="1"/>
    <col min="14612" max="14612" width="12.5703125" bestFit="1" customWidth="1"/>
    <col min="14849" max="14849" width="3.140625" customWidth="1"/>
    <col min="14850" max="14850" width="14.42578125" customWidth="1"/>
    <col min="14851" max="14851" width="53.140625" customWidth="1"/>
    <col min="14852" max="14852" width="24" customWidth="1"/>
    <col min="14853" max="14853" width="19.7109375" customWidth="1"/>
    <col min="14854" max="14854" width="13.7109375" customWidth="1"/>
    <col min="14855" max="14855" width="17.85546875" customWidth="1"/>
    <col min="14856" max="14856" width="14" customWidth="1"/>
    <col min="14857" max="14857" width="18.28515625" bestFit="1" customWidth="1"/>
    <col min="14858" max="14858" width="13.28515625" bestFit="1" customWidth="1"/>
    <col min="14859" max="14859" width="18.28515625" bestFit="1" customWidth="1"/>
    <col min="14860" max="14860" width="11.7109375" bestFit="1" customWidth="1"/>
    <col min="14861" max="14861" width="15.7109375" bestFit="1" customWidth="1"/>
    <col min="14862" max="14862" width="11" bestFit="1" customWidth="1"/>
    <col min="14863" max="14863" width="15.7109375" bestFit="1" customWidth="1"/>
    <col min="14864" max="14864" width="11" bestFit="1" customWidth="1"/>
    <col min="14865" max="14865" width="15.7109375" bestFit="1" customWidth="1"/>
    <col min="14866" max="14866" width="11" bestFit="1" customWidth="1"/>
    <col min="14867" max="14867" width="15.7109375" bestFit="1" customWidth="1"/>
    <col min="14868" max="14868" width="12.5703125" bestFit="1" customWidth="1"/>
    <col min="15105" max="15105" width="3.140625" customWidth="1"/>
    <col min="15106" max="15106" width="14.42578125" customWidth="1"/>
    <col min="15107" max="15107" width="53.140625" customWidth="1"/>
    <col min="15108" max="15108" width="24" customWidth="1"/>
    <col min="15109" max="15109" width="19.7109375" customWidth="1"/>
    <col min="15110" max="15110" width="13.7109375" customWidth="1"/>
    <col min="15111" max="15111" width="17.85546875" customWidth="1"/>
    <col min="15112" max="15112" width="14" customWidth="1"/>
    <col min="15113" max="15113" width="18.28515625" bestFit="1" customWidth="1"/>
    <col min="15114" max="15114" width="13.28515625" bestFit="1" customWidth="1"/>
    <col min="15115" max="15115" width="18.28515625" bestFit="1" customWidth="1"/>
    <col min="15116" max="15116" width="11.7109375" bestFit="1" customWidth="1"/>
    <col min="15117" max="15117" width="15.7109375" bestFit="1" customWidth="1"/>
    <col min="15118" max="15118" width="11" bestFit="1" customWidth="1"/>
    <col min="15119" max="15119" width="15.7109375" bestFit="1" customWidth="1"/>
    <col min="15120" max="15120" width="11" bestFit="1" customWidth="1"/>
    <col min="15121" max="15121" width="15.7109375" bestFit="1" customWidth="1"/>
    <col min="15122" max="15122" width="11" bestFit="1" customWidth="1"/>
    <col min="15123" max="15123" width="15.7109375" bestFit="1" customWidth="1"/>
    <col min="15124" max="15124" width="12.5703125" bestFit="1" customWidth="1"/>
    <col min="15361" max="15361" width="3.140625" customWidth="1"/>
    <col min="15362" max="15362" width="14.42578125" customWidth="1"/>
    <col min="15363" max="15363" width="53.140625" customWidth="1"/>
    <col min="15364" max="15364" width="24" customWidth="1"/>
    <col min="15365" max="15365" width="19.7109375" customWidth="1"/>
    <col min="15366" max="15366" width="13.7109375" customWidth="1"/>
    <col min="15367" max="15367" width="17.85546875" customWidth="1"/>
    <col min="15368" max="15368" width="14" customWidth="1"/>
    <col min="15369" max="15369" width="18.28515625" bestFit="1" customWidth="1"/>
    <col min="15370" max="15370" width="13.28515625" bestFit="1" customWidth="1"/>
    <col min="15371" max="15371" width="18.28515625" bestFit="1" customWidth="1"/>
    <col min="15372" max="15372" width="11.7109375" bestFit="1" customWidth="1"/>
    <col min="15373" max="15373" width="15.7109375" bestFit="1" customWidth="1"/>
    <col min="15374" max="15374" width="11" bestFit="1" customWidth="1"/>
    <col min="15375" max="15375" width="15.7109375" bestFit="1" customWidth="1"/>
    <col min="15376" max="15376" width="11" bestFit="1" customWidth="1"/>
    <col min="15377" max="15377" width="15.7109375" bestFit="1" customWidth="1"/>
    <col min="15378" max="15378" width="11" bestFit="1" customWidth="1"/>
    <col min="15379" max="15379" width="15.7109375" bestFit="1" customWidth="1"/>
    <col min="15380" max="15380" width="12.5703125" bestFit="1" customWidth="1"/>
    <col min="15617" max="15617" width="3.140625" customWidth="1"/>
    <col min="15618" max="15618" width="14.42578125" customWidth="1"/>
    <col min="15619" max="15619" width="53.140625" customWidth="1"/>
    <col min="15620" max="15620" width="24" customWidth="1"/>
    <col min="15621" max="15621" width="19.7109375" customWidth="1"/>
    <col min="15622" max="15622" width="13.7109375" customWidth="1"/>
    <col min="15623" max="15623" width="17.85546875" customWidth="1"/>
    <col min="15624" max="15624" width="14" customWidth="1"/>
    <col min="15625" max="15625" width="18.28515625" bestFit="1" customWidth="1"/>
    <col min="15626" max="15626" width="13.28515625" bestFit="1" customWidth="1"/>
    <col min="15627" max="15627" width="18.28515625" bestFit="1" customWidth="1"/>
    <col min="15628" max="15628" width="11.7109375" bestFit="1" customWidth="1"/>
    <col min="15629" max="15629" width="15.7109375" bestFit="1" customWidth="1"/>
    <col min="15630" max="15630" width="11" bestFit="1" customWidth="1"/>
    <col min="15631" max="15631" width="15.7109375" bestFit="1" customWidth="1"/>
    <col min="15632" max="15632" width="11" bestFit="1" customWidth="1"/>
    <col min="15633" max="15633" width="15.7109375" bestFit="1" customWidth="1"/>
    <col min="15634" max="15634" width="11" bestFit="1" customWidth="1"/>
    <col min="15635" max="15635" width="15.7109375" bestFit="1" customWidth="1"/>
    <col min="15636" max="15636" width="12.5703125" bestFit="1" customWidth="1"/>
    <col min="15873" max="15873" width="3.140625" customWidth="1"/>
    <col min="15874" max="15874" width="14.42578125" customWidth="1"/>
    <col min="15875" max="15875" width="53.140625" customWidth="1"/>
    <col min="15876" max="15876" width="24" customWidth="1"/>
    <col min="15877" max="15877" width="19.7109375" customWidth="1"/>
    <col min="15878" max="15878" width="13.7109375" customWidth="1"/>
    <col min="15879" max="15879" width="17.85546875" customWidth="1"/>
    <col min="15880" max="15880" width="14" customWidth="1"/>
    <col min="15881" max="15881" width="18.28515625" bestFit="1" customWidth="1"/>
    <col min="15882" max="15882" width="13.28515625" bestFit="1" customWidth="1"/>
    <col min="15883" max="15883" width="18.28515625" bestFit="1" customWidth="1"/>
    <col min="15884" max="15884" width="11.7109375" bestFit="1" customWidth="1"/>
    <col min="15885" max="15885" width="15.7109375" bestFit="1" customWidth="1"/>
    <col min="15886" max="15886" width="11" bestFit="1" customWidth="1"/>
    <col min="15887" max="15887" width="15.7109375" bestFit="1" customWidth="1"/>
    <col min="15888" max="15888" width="11" bestFit="1" customWidth="1"/>
    <col min="15889" max="15889" width="15.7109375" bestFit="1" customWidth="1"/>
    <col min="15890" max="15890" width="11" bestFit="1" customWidth="1"/>
    <col min="15891" max="15891" width="15.7109375" bestFit="1" customWidth="1"/>
    <col min="15892" max="15892" width="12.5703125" bestFit="1" customWidth="1"/>
    <col min="16129" max="16129" width="3.140625" customWidth="1"/>
    <col min="16130" max="16130" width="14.42578125" customWidth="1"/>
    <col min="16131" max="16131" width="53.140625" customWidth="1"/>
    <col min="16132" max="16132" width="24" customWidth="1"/>
    <col min="16133" max="16133" width="19.7109375" customWidth="1"/>
    <col min="16134" max="16134" width="13.7109375" customWidth="1"/>
    <col min="16135" max="16135" width="17.85546875" customWidth="1"/>
    <col min="16136" max="16136" width="14" customWidth="1"/>
    <col min="16137" max="16137" width="18.28515625" bestFit="1" customWidth="1"/>
    <col min="16138" max="16138" width="13.28515625" bestFit="1" customWidth="1"/>
    <col min="16139" max="16139" width="18.28515625" bestFit="1" customWidth="1"/>
    <col min="16140" max="16140" width="11.7109375" bestFit="1" customWidth="1"/>
    <col min="16141" max="16141" width="15.7109375" bestFit="1" customWidth="1"/>
    <col min="16142" max="16142" width="11" bestFit="1" customWidth="1"/>
    <col min="16143" max="16143" width="15.7109375" bestFit="1" customWidth="1"/>
    <col min="16144" max="16144" width="11" bestFit="1" customWidth="1"/>
    <col min="16145" max="16145" width="15.7109375" bestFit="1" customWidth="1"/>
    <col min="16146" max="16146" width="11" bestFit="1" customWidth="1"/>
    <col min="16147" max="16147" width="15.7109375" bestFit="1" customWidth="1"/>
    <col min="16148" max="16148" width="12.5703125" bestFit="1" customWidth="1"/>
  </cols>
  <sheetData>
    <row r="1" spans="2:20" ht="13.5" thickBot="1"/>
    <row r="2" spans="2:20" ht="28.5">
      <c r="B2" s="107" t="s">
        <v>68</v>
      </c>
      <c r="C2" s="172"/>
      <c r="D2" s="108"/>
      <c r="E2" s="109"/>
      <c r="F2" s="110"/>
      <c r="G2" s="111"/>
      <c r="H2" s="112"/>
      <c r="I2" s="111"/>
      <c r="J2" s="113"/>
      <c r="K2" s="113"/>
      <c r="L2" s="113"/>
      <c r="M2" s="113"/>
      <c r="N2" s="114"/>
      <c r="O2" s="115"/>
      <c r="P2" s="115"/>
      <c r="Q2" s="115"/>
      <c r="R2" s="115"/>
      <c r="S2" s="115"/>
      <c r="T2" s="115"/>
    </row>
    <row r="3" spans="2:20" ht="28.5">
      <c r="B3" s="116" t="str">
        <f>+[2]BM01!E2</f>
        <v>LOCAL:</v>
      </c>
      <c r="C3" s="171" t="s">
        <v>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  <c r="O3" s="119"/>
      <c r="P3" s="119"/>
      <c r="Q3" s="119"/>
      <c r="R3" s="119"/>
      <c r="S3" s="119"/>
      <c r="T3" s="119"/>
    </row>
    <row r="4" spans="2:20" ht="39">
      <c r="B4" s="194" t="s">
        <v>75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6"/>
      <c r="O4" s="120"/>
      <c r="P4" s="120"/>
      <c r="Q4" s="120"/>
      <c r="R4" s="120"/>
      <c r="S4" s="120"/>
      <c r="T4" s="120"/>
    </row>
    <row r="5" spans="2:20" ht="29.25" thickBot="1">
      <c r="B5" s="121"/>
      <c r="C5" s="122"/>
      <c r="D5" s="123"/>
      <c r="E5" s="124"/>
      <c r="F5" s="125"/>
      <c r="G5" s="126"/>
      <c r="H5" s="127"/>
      <c r="I5" s="126"/>
      <c r="J5" s="127"/>
      <c r="K5" s="127"/>
      <c r="L5" s="127"/>
      <c r="M5" s="127"/>
      <c r="N5" s="128"/>
      <c r="O5" s="129"/>
      <c r="P5" s="129"/>
      <c r="Q5" s="129"/>
      <c r="R5" s="129"/>
      <c r="S5" s="129"/>
      <c r="T5" s="129"/>
    </row>
    <row r="6" spans="2:20" ht="12.75" customHeight="1">
      <c r="B6" s="197" t="s">
        <v>69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9"/>
      <c r="O6" s="130"/>
      <c r="P6" s="130"/>
      <c r="Q6" s="130"/>
      <c r="R6" s="130"/>
      <c r="S6" s="130"/>
      <c r="T6" s="130"/>
    </row>
    <row r="7" spans="2:20" ht="12.75" customHeight="1">
      <c r="B7" s="200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2"/>
      <c r="O7" s="130"/>
      <c r="P7" s="130"/>
      <c r="Q7" s="130"/>
      <c r="R7" s="130"/>
      <c r="S7" s="130"/>
      <c r="T7" s="130"/>
    </row>
    <row r="8" spans="2:20" ht="13.5" customHeight="1" thickBot="1">
      <c r="B8" s="203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5"/>
      <c r="O8" s="130"/>
      <c r="P8" s="130"/>
      <c r="Q8" s="130"/>
      <c r="R8" s="130"/>
      <c r="S8" s="130"/>
      <c r="T8" s="130"/>
    </row>
    <row r="9" spans="2:20" ht="21" thickBot="1">
      <c r="B9" s="206" t="s">
        <v>22</v>
      </c>
      <c r="C9" s="208" t="s">
        <v>3</v>
      </c>
      <c r="D9" s="210" t="s">
        <v>4</v>
      </c>
      <c r="E9" s="212" t="s">
        <v>70</v>
      </c>
      <c r="F9" s="213"/>
      <c r="G9" s="213"/>
      <c r="H9" s="213"/>
      <c r="I9" s="213"/>
      <c r="J9" s="213"/>
      <c r="K9" s="213"/>
      <c r="L9" s="213"/>
      <c r="M9" s="213"/>
      <c r="N9" s="214"/>
      <c r="O9" s="131"/>
      <c r="P9" s="131"/>
      <c r="Q9" s="131"/>
      <c r="R9" s="131"/>
      <c r="S9" s="131"/>
      <c r="T9" s="131"/>
    </row>
    <row r="10" spans="2:20" ht="24.75" customHeight="1" thickBot="1">
      <c r="B10" s="207"/>
      <c r="C10" s="209"/>
      <c r="D10" s="211"/>
      <c r="E10" s="215" t="s">
        <v>5</v>
      </c>
      <c r="F10" s="192"/>
      <c r="G10" s="191" t="s">
        <v>6</v>
      </c>
      <c r="H10" s="192"/>
      <c r="I10" s="191" t="s">
        <v>7</v>
      </c>
      <c r="J10" s="192"/>
      <c r="K10" s="191" t="s">
        <v>71</v>
      </c>
      <c r="L10" s="192"/>
      <c r="M10" s="191" t="s">
        <v>72</v>
      </c>
      <c r="N10" s="192"/>
      <c r="O10" s="193"/>
      <c r="P10" s="193"/>
      <c r="Q10" s="193"/>
      <c r="R10" s="193"/>
      <c r="S10" s="193"/>
      <c r="T10" s="193"/>
    </row>
    <row r="11" spans="2:20" ht="24.75" customHeight="1">
      <c r="B11" s="132"/>
      <c r="C11" s="133"/>
      <c r="D11" s="134"/>
      <c r="E11" s="135" t="s">
        <v>8</v>
      </c>
      <c r="F11" s="136" t="s">
        <v>9</v>
      </c>
      <c r="G11" s="137" t="s">
        <v>8</v>
      </c>
      <c r="H11" s="138" t="s">
        <v>9</v>
      </c>
      <c r="I11" s="137"/>
      <c r="J11" s="138"/>
      <c r="K11" s="139"/>
      <c r="L11" s="139"/>
      <c r="M11" s="139"/>
      <c r="N11" s="140"/>
      <c r="O11" s="141"/>
      <c r="P11" s="141"/>
      <c r="Q11" s="141"/>
      <c r="R11" s="141"/>
      <c r="S11" s="141"/>
      <c r="T11" s="141"/>
    </row>
    <row r="12" spans="2:20" ht="19.5">
      <c r="B12" s="142" t="s">
        <v>11</v>
      </c>
      <c r="C12" s="143" t="str">
        <f>VLOOKUP(B12,[2]BM01!A8:N27,2)</f>
        <v xml:space="preserve">SERVIÇOS INICIAIS </v>
      </c>
      <c r="D12" s="143"/>
      <c r="E12" s="144"/>
      <c r="F12" s="145"/>
      <c r="G12" s="144"/>
      <c r="H12" s="145"/>
      <c r="I12" s="144"/>
      <c r="J12" s="145"/>
      <c r="K12" s="144"/>
      <c r="L12" s="145"/>
      <c r="M12" s="144"/>
      <c r="N12" s="146"/>
      <c r="O12" s="147"/>
      <c r="P12" s="148"/>
      <c r="Q12" s="147"/>
      <c r="R12" s="148"/>
      <c r="S12" s="147"/>
      <c r="T12" s="148"/>
    </row>
    <row r="13" spans="2:20" ht="19.5">
      <c r="B13" s="142" t="s">
        <v>12</v>
      </c>
      <c r="C13" s="143" t="str">
        <f>VLOOKUP(B13,[2]BM01!A10:N28,2)</f>
        <v>PAVIMENTAÇÃO</v>
      </c>
      <c r="D13" s="143"/>
      <c r="E13" s="144"/>
      <c r="F13" s="145"/>
      <c r="G13" s="144"/>
      <c r="H13" s="145"/>
      <c r="I13" s="144"/>
      <c r="J13" s="145"/>
      <c r="K13" s="144"/>
      <c r="L13" s="145"/>
      <c r="M13" s="144"/>
      <c r="N13" s="146"/>
      <c r="O13" s="147"/>
      <c r="P13" s="148"/>
      <c r="Q13" s="147"/>
      <c r="R13" s="148"/>
      <c r="S13" s="147"/>
      <c r="T13" s="148"/>
    </row>
    <row r="14" spans="2:20" ht="19.5">
      <c r="B14" s="142" t="s">
        <v>13</v>
      </c>
      <c r="C14" s="143" t="str">
        <f>CALÇAMENTO!C16</f>
        <v>GUIAS E SARJETAS</v>
      </c>
      <c r="D14" s="143"/>
      <c r="E14" s="144"/>
      <c r="F14" s="145"/>
      <c r="G14" s="144"/>
      <c r="H14" s="145"/>
      <c r="I14" s="144"/>
      <c r="J14" s="145"/>
      <c r="K14" s="144"/>
      <c r="L14" s="145"/>
      <c r="M14" s="144"/>
      <c r="N14" s="146"/>
      <c r="O14" s="147"/>
      <c r="P14" s="148"/>
      <c r="Q14" s="147"/>
      <c r="R14" s="148"/>
      <c r="S14" s="147"/>
      <c r="T14" s="148"/>
    </row>
    <row r="15" spans="2:20" ht="19.5">
      <c r="B15" s="142" t="s">
        <v>59</v>
      </c>
      <c r="C15" s="143" t="str">
        <f>CALÇAMENTO!C19</f>
        <v>MURO DE ARRIMO/CONTENÇÃO</v>
      </c>
      <c r="D15" s="143"/>
      <c r="E15" s="144"/>
      <c r="F15" s="145"/>
      <c r="G15" s="144"/>
      <c r="H15" s="145"/>
      <c r="I15" s="144"/>
      <c r="J15" s="145"/>
      <c r="K15" s="144"/>
      <c r="L15" s="145"/>
      <c r="M15" s="144"/>
      <c r="N15" s="146"/>
      <c r="O15" s="147"/>
      <c r="P15" s="148"/>
      <c r="Q15" s="147"/>
      <c r="R15" s="148"/>
      <c r="S15" s="147"/>
      <c r="T15" s="148"/>
    </row>
    <row r="16" spans="2:20" ht="19.5">
      <c r="B16" s="142" t="s">
        <v>73</v>
      </c>
      <c r="C16" s="143" t="str">
        <f>VLOOKUP(B16,[2]BM01!A12:N31,2)</f>
        <v xml:space="preserve">SERVIÇOS FINAIS </v>
      </c>
      <c r="D16" s="143"/>
      <c r="E16" s="144"/>
      <c r="F16" s="145"/>
      <c r="G16" s="144"/>
      <c r="H16" s="145"/>
      <c r="I16" s="144"/>
      <c r="J16" s="145"/>
      <c r="K16" s="144"/>
      <c r="L16" s="145"/>
      <c r="M16" s="144"/>
      <c r="N16" s="146"/>
      <c r="O16" s="147"/>
      <c r="P16" s="148"/>
      <c r="Q16" s="147"/>
      <c r="R16" s="148"/>
      <c r="S16" s="147"/>
      <c r="T16" s="148"/>
    </row>
    <row r="17" spans="2:20" ht="19.5">
      <c r="B17" s="142"/>
      <c r="C17" s="143"/>
      <c r="D17" s="149"/>
      <c r="E17" s="144"/>
      <c r="F17" s="145"/>
      <c r="G17" s="144"/>
      <c r="H17" s="145"/>
      <c r="I17" s="144"/>
      <c r="J17" s="145"/>
      <c r="K17" s="144"/>
      <c r="L17" s="145"/>
      <c r="M17" s="144"/>
      <c r="N17" s="146"/>
      <c r="O17" s="147"/>
      <c r="P17" s="148"/>
      <c r="Q17" s="147"/>
      <c r="R17" s="148"/>
      <c r="S17" s="147"/>
      <c r="T17" s="148"/>
    </row>
    <row r="18" spans="2:20" ht="19.5">
      <c r="B18" s="142"/>
      <c r="C18" s="150"/>
      <c r="D18" s="149"/>
      <c r="E18" s="144"/>
      <c r="F18" s="145"/>
      <c r="G18" s="144"/>
      <c r="H18" s="145"/>
      <c r="I18" s="144"/>
      <c r="J18" s="145"/>
      <c r="K18" s="144"/>
      <c r="L18" s="145"/>
      <c r="M18" s="144"/>
      <c r="N18" s="146"/>
      <c r="O18" s="147"/>
      <c r="P18" s="148"/>
      <c r="Q18" s="147"/>
      <c r="R18" s="148"/>
      <c r="S18" s="147"/>
      <c r="T18" s="148"/>
    </row>
    <row r="19" spans="2:20" ht="19.5">
      <c r="B19" s="142"/>
      <c r="C19" s="150"/>
      <c r="D19" s="149"/>
      <c r="E19" s="144"/>
      <c r="F19" s="145"/>
      <c r="G19" s="144"/>
      <c r="H19" s="145"/>
      <c r="I19" s="144"/>
      <c r="J19" s="145"/>
      <c r="K19" s="144"/>
      <c r="L19" s="145"/>
      <c r="M19" s="144"/>
      <c r="N19" s="146"/>
      <c r="O19" s="147"/>
      <c r="P19" s="148"/>
      <c r="Q19" s="147"/>
      <c r="R19" s="148"/>
      <c r="S19" s="147"/>
      <c r="T19" s="148"/>
    </row>
    <row r="20" spans="2:20" ht="19.5">
      <c r="B20" s="142"/>
      <c r="C20" s="150"/>
      <c r="D20" s="149"/>
      <c r="E20" s="144"/>
      <c r="F20" s="145"/>
      <c r="G20" s="144"/>
      <c r="H20" s="145"/>
      <c r="I20" s="144"/>
      <c r="J20" s="145"/>
      <c r="K20" s="144"/>
      <c r="L20" s="145"/>
      <c r="M20" s="144"/>
      <c r="N20" s="146"/>
      <c r="O20" s="147"/>
      <c r="P20" s="148"/>
      <c r="Q20" s="147"/>
      <c r="R20" s="148"/>
      <c r="S20" s="147"/>
      <c r="T20" s="148"/>
    </row>
    <row r="21" spans="2:20" ht="19.5">
      <c r="B21" s="151"/>
      <c r="C21" s="152" t="s">
        <v>10</v>
      </c>
      <c r="D21" s="153"/>
      <c r="E21" s="154"/>
      <c r="F21" s="155"/>
      <c r="G21" s="154"/>
      <c r="H21" s="155"/>
      <c r="I21" s="154"/>
      <c r="J21" s="156"/>
      <c r="K21" s="154"/>
      <c r="L21" s="157"/>
      <c r="M21" s="154"/>
      <c r="N21" s="158"/>
      <c r="O21" s="159"/>
      <c r="P21" s="160"/>
      <c r="Q21" s="159"/>
      <c r="R21" s="160"/>
      <c r="S21" s="159"/>
      <c r="T21" s="160"/>
    </row>
    <row r="22" spans="2:20" ht="20.25" thickBot="1">
      <c r="B22" s="161"/>
      <c r="C22" s="162"/>
      <c r="D22" s="163"/>
      <c r="E22" s="164"/>
      <c r="F22" s="165"/>
      <c r="G22" s="164"/>
      <c r="H22" s="165"/>
      <c r="I22" s="164"/>
      <c r="J22" s="166"/>
      <c r="K22" s="164"/>
      <c r="L22" s="167"/>
      <c r="M22" s="164"/>
      <c r="N22" s="168"/>
      <c r="O22" s="169"/>
      <c r="P22" s="160"/>
      <c r="Q22" s="169"/>
      <c r="R22" s="160"/>
      <c r="S22" s="169"/>
      <c r="T22" s="160"/>
    </row>
    <row r="24" spans="2:20" ht="15">
      <c r="L24" s="170"/>
    </row>
    <row r="26" spans="2:20">
      <c r="J26" s="1"/>
      <c r="K26" s="3"/>
      <c r="L26" s="1"/>
      <c r="M26" s="102"/>
      <c r="N26" s="103"/>
    </row>
    <row r="27" spans="2:20" ht="15">
      <c r="J27" s="1"/>
      <c r="K27" s="3"/>
      <c r="L27" s="1"/>
      <c r="M27" s="1"/>
      <c r="N27" s="1"/>
      <c r="P27" s="170"/>
    </row>
    <row r="28" spans="2:20">
      <c r="J28" s="1"/>
      <c r="K28" s="3"/>
      <c r="L28" s="1"/>
      <c r="M28" s="1"/>
      <c r="N28" s="1"/>
    </row>
    <row r="29" spans="2:20">
      <c r="J29" s="1"/>
      <c r="K29" s="3"/>
      <c r="L29" s="1"/>
      <c r="M29" s="1"/>
      <c r="N29" s="1"/>
    </row>
    <row r="30" spans="2:20">
      <c r="J30" s="1"/>
      <c r="K30" s="3"/>
      <c r="L30" s="1"/>
      <c r="M30" s="1"/>
      <c r="N30" s="1"/>
    </row>
    <row r="31" spans="2:20">
      <c r="J31" s="1"/>
      <c r="K31" s="3"/>
      <c r="L31" s="1"/>
      <c r="M31" s="1"/>
      <c r="N31" s="1"/>
    </row>
    <row r="32" spans="2:20">
      <c r="J32" s="1"/>
      <c r="K32" s="3"/>
      <c r="L32" s="1"/>
      <c r="M32" s="1"/>
      <c r="N32" s="1"/>
    </row>
    <row r="33" spans="10:14">
      <c r="J33" s="1"/>
      <c r="K33" s="3"/>
      <c r="L33" s="1"/>
      <c r="M33" s="1"/>
      <c r="N33" s="1"/>
    </row>
    <row r="34" spans="10:14">
      <c r="J34" s="1"/>
      <c r="K34" s="3"/>
      <c r="L34" s="1"/>
      <c r="M34" s="1"/>
      <c r="N34" s="1"/>
    </row>
    <row r="35" spans="10:14">
      <c r="J35" s="1"/>
      <c r="K35" s="3"/>
      <c r="L35" s="1"/>
      <c r="M35" s="1"/>
      <c r="N35" s="1"/>
    </row>
    <row r="36" spans="10:14">
      <c r="J36" s="1"/>
      <c r="K36" s="3"/>
      <c r="L36" s="1"/>
      <c r="M36" s="1"/>
      <c r="N36" s="1"/>
    </row>
    <row r="37" spans="10:14" ht="14.25">
      <c r="J37" s="1"/>
      <c r="K37" s="104"/>
      <c r="L37" s="105"/>
      <c r="M37" s="105"/>
      <c r="N37" s="106"/>
    </row>
    <row r="38" spans="10:14" ht="14.25">
      <c r="J38" s="1"/>
      <c r="K38" s="104"/>
      <c r="L38" s="105"/>
      <c r="M38" s="105"/>
      <c r="N38" s="106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CALÇAMENTO</vt:lpstr>
      <vt:lpstr>CRONOGRAMA CALÇ</vt:lpstr>
      <vt:lpstr>CALÇAMENTO!Area_de_impressao</vt:lpstr>
      <vt:lpstr>'CRONOGRAMA CALÇ'!Area_de_impressao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2023-09-11T13:55:14Z</cp:lastPrinted>
  <dcterms:created xsi:type="dcterms:W3CDTF">2014-04-25T18:34:53Z</dcterms:created>
  <dcterms:modified xsi:type="dcterms:W3CDTF">2023-10-02T20:11:14Z</dcterms:modified>
</cp:coreProperties>
</file>