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)\013-2023 Pavimentação poliédrica Distrito de Quaraim\Orçamento sem Valores\"/>
    </mc:Choice>
  </mc:AlternateContent>
  <xr:revisionPtr revIDLastSave="0" documentId="13_ncr:1_{688B5D38-316F-4FA4-9C5E-751E05B643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TOTAL" sheetId="2" r:id="rId1"/>
    <sheet name="CRONOGRAMA TOTAL" sheetId="10" r:id="rId2"/>
  </sheets>
  <externalReferences>
    <externalReference r:id="rId3"/>
  </externalReferences>
  <definedNames>
    <definedName name="_xlnm.Database">TEXT(Import.DataBase,"mm-aaaa")</definedName>
    <definedName name="Dados.Lista.BDI">[1]DADOS!$T$37:$X$37</definedName>
    <definedName name="Import.DataBase">[1]DADOS!$A$38</definedName>
    <definedName name="PO.CustoUnitario">ROUND('ORÇAMENTO TOTAL'!$Q1,15-13*'ORÇAMENTO TOTAL'!$X$4)</definedName>
    <definedName name="PO.PrecoUnitario">ROUND('ORÇAMENTO TOTAL'!$S1,15-13*'ORÇAMENTO TOTAL'!$X$10)</definedName>
    <definedName name="PO.Quantidade">ROUND('ORÇAMENTO TOTAL'!$P1,15-13*'ORÇAMENTO TOTAL'!$X$3)</definedName>
    <definedName name="Referencia.Unidade">IF(ISNUMBER([1]PO!linhaSINAPIxls),INDEX(INDIRECT("'[Referência "&amp;_xlnm.Database&amp;".xls]Banco'!$b:$g"),[1]PO!linhaSINAPIxls,4),"")</definedName>
    <definedName name="SomaAgrup">SUMIF(OFFSET('ORÇAMENTO TOTAL'!$A1,1,0,'ORÇAMENTO TOTAL'!$B1),"S",OFFSET('ORÇAMENTO TOTAL'!A1,1,0,'ORÇAMENTO TOTAL'!$B1))</definedName>
    <definedName name="TipoOrçamento">"BASE"</definedName>
    <definedName name="VTOTAL1">ROUND(PO.Quantidade*PO.PrecoUnitario,15-13*'ORÇAMENTO TOTAL'!$X$11)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8" i="10" l="1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F59" i="2" l="1"/>
  <c r="D60" i="2"/>
  <c r="F31" i="2"/>
  <c r="B15" i="10" l="1"/>
  <c r="A11" i="10"/>
  <c r="A5" i="10"/>
  <c r="A3" i="10"/>
  <c r="B36" i="10" l="1"/>
</calcChain>
</file>

<file path=xl/sharedStrings.xml><?xml version="1.0" encoding="utf-8"?>
<sst xmlns="http://schemas.openxmlformats.org/spreadsheetml/2006/main" count="243" uniqueCount="157">
  <si>
    <t>TOTAL</t>
  </si>
  <si>
    <t>SINAPI</t>
  </si>
  <si>
    <t>COMPOSIÇÃO</t>
  </si>
  <si>
    <t>TRANSPORTE COM CAMINHÃO BASCULANTE DE 10 M³, EM VIA URBANA PAVIMENTADA, DMT ATÉ 30 KM (UNIDADE: M3XKM). AF_07/2020</t>
  </si>
  <si>
    <t>M</t>
  </si>
  <si>
    <t>M2</t>
  </si>
  <si>
    <t>M3</t>
  </si>
  <si>
    <t>M3XKM</t>
  </si>
  <si>
    <t>SINALIZAÇÃO VIÁRIA</t>
  </si>
  <si>
    <t>Item</t>
  </si>
  <si>
    <t>Descrição</t>
  </si>
  <si>
    <t>Fonte</t>
  </si>
  <si>
    <t>Código</t>
  </si>
  <si>
    <t>Unidade</t>
  </si>
  <si>
    <t>BDI</t>
  </si>
  <si>
    <t>Preço Unitário</t>
  </si>
  <si>
    <t>1.0</t>
  </si>
  <si>
    <t>1.1</t>
  </si>
  <si>
    <t>SERVIÇOS PRELIMINARES</t>
  </si>
  <si>
    <t xml:space="preserve">Quantidade </t>
  </si>
  <si>
    <t>Incidência %</t>
  </si>
  <si>
    <t>Mês 1</t>
  </si>
  <si>
    <t>Mês 2</t>
  </si>
  <si>
    <t>Mês 3</t>
  </si>
  <si>
    <t>%</t>
  </si>
  <si>
    <t>R$</t>
  </si>
  <si>
    <t>Valor em R$</t>
  </si>
  <si>
    <t>Meses</t>
  </si>
  <si>
    <t>TOTAL ACUMULADO</t>
  </si>
  <si>
    <t>SUB-TOTAL</t>
  </si>
  <si>
    <t>CRONOGRAMA GLOBAL DA OBRA (EMPREITADA GLOBAL) - NÃO DESONERADO</t>
  </si>
  <si>
    <t>ORÇAMENTO SINTÉTICO DO VALOR GLOBAL DA OBRA (EMPREITADA GLOBAL) - NÃO DESONERADO</t>
  </si>
  <si>
    <t>PLACA</t>
  </si>
  <si>
    <t>PLACA DE OBRA EM CHAPA DE ACO GALVANIZADO FIXADA EM QUADRO DE MADEIRA SOBRE PONTALETES DE 7,5X7,5CM - FORNECIMENTO E INSTALAÇÃO</t>
  </si>
  <si>
    <t xml:space="preserve">M     </t>
  </si>
  <si>
    <t>MOBIL</t>
  </si>
  <si>
    <t>UNID.</t>
  </si>
  <si>
    <t xml:space="preserve">UN    </t>
  </si>
  <si>
    <t>UN</t>
  </si>
  <si>
    <t>PLACA DE SINALIZAÇÃO VERTICAL EM AÇO NUM 16 COM PINTURA REFLETIVA</t>
  </si>
  <si>
    <t>2.1</t>
  </si>
  <si>
    <t>2.2</t>
  </si>
  <si>
    <t>2.3</t>
  </si>
  <si>
    <t>3.1</t>
  </si>
  <si>
    <t>3.2</t>
  </si>
  <si>
    <t>3.3</t>
  </si>
  <si>
    <t>4.1</t>
  </si>
  <si>
    <t>4.2</t>
  </si>
  <si>
    <t>5.1</t>
  </si>
  <si>
    <t>5.2</t>
  </si>
  <si>
    <t>6.1</t>
  </si>
  <si>
    <t>MUNICIPIO DE TRÊS DE MAIO</t>
  </si>
  <si>
    <t>MEIO-FIO E DRENAGEM</t>
  </si>
  <si>
    <t>102279</t>
  </si>
  <si>
    <t>ESCAVAÇÃO MECANIZADA DE VALA COM PROF. ATÉ 1,5 M (MÉDIA MONTANTE E JUSANTE/UMA COMPOSIÇÃO POR TRECHO), ESCAVADEIRA (0,8 M3),LARG. MENOR QUE 1,5 M, EM SOLO DE 1A CATEGORIA, LOCAIS COM BAIXO NÍVEL DE INTERFERÊNCIA. AF_02/2021</t>
  </si>
  <si>
    <t>95875</t>
  </si>
  <si>
    <t>SINALIZAÇÃO VERTICAL - PLACAS</t>
  </si>
  <si>
    <t>PLACA SINAL</t>
  </si>
  <si>
    <t>Material</t>
  </si>
  <si>
    <t>Mão-de Obra</t>
  </si>
  <si>
    <t>Total</t>
  </si>
  <si>
    <t>Preço Total (com BDI)</t>
  </si>
  <si>
    <t>Preço Unitário (com BDI)</t>
  </si>
  <si>
    <t>2.0</t>
  </si>
  <si>
    <t>2.1.1</t>
  </si>
  <si>
    <t>2.1.2</t>
  </si>
  <si>
    <t>2.1.3</t>
  </si>
  <si>
    <t>2.1.4</t>
  </si>
  <si>
    <t>2.2.1</t>
  </si>
  <si>
    <t>2.2.2</t>
  </si>
  <si>
    <t>3.0</t>
  </si>
  <si>
    <t>4.0</t>
  </si>
  <si>
    <t>4.1.1</t>
  </si>
  <si>
    <t>4.1.2</t>
  </si>
  <si>
    <t>5.0</t>
  </si>
  <si>
    <t>5.1.1</t>
  </si>
  <si>
    <t>TOTAL DA OBRA</t>
  </si>
  <si>
    <t>MATERIAL</t>
  </si>
  <si>
    <t>MÃO DE OBRA</t>
  </si>
  <si>
    <t>REF. SINAPI:</t>
  </si>
  <si>
    <t>Endereço da obra: ACESSO A VILA QUARAIM - TRECHO 01 - ENTRE VILA DE QUARAIM E PONTE SOBRE LAJEADO QUARAIM - TRÊS DE MAIO - RS</t>
  </si>
  <si>
    <t>EXECUÇÃO DE PAVIMENTAÇÃO COM PEDRAS POLIÉDRICAS - ACESSO VILA QUARAIM - TRECHO 01</t>
  </si>
  <si>
    <t>LOCAÇÃO</t>
  </si>
  <si>
    <t>NIVELAMENTO E COMPACTAÇÃO DO LEITO DA VIA</t>
  </si>
  <si>
    <t>100978</t>
  </si>
  <si>
    <t>CARGA, MANOBRA E DESCARGA DE SOLOS E MATERIAIS GRANULARES EM CAMINHÃO BASCULANTE 10 M³ - CARGA COM ESCAVADEIRA HIDRÁULICA (CAÇAMBA DE 1,20 M³ / 155 HP) E DESCARGA LIVRE (UNIDADE: M3). AF_07/2020</t>
  </si>
  <si>
    <t>100576</t>
  </si>
  <si>
    <t>REGULARIZAÇÃO E COMPACTAÇÃO DE SUBLEITO DE SOLO  PREDOMINANTEMENTE ARGILOSO. AF_11/2019</t>
  </si>
  <si>
    <t>REGULARIZAÇÃO INICIAL DA PISTA</t>
  </si>
  <si>
    <t>MOVIMENTAÇÃO DE SOLOS DENTRO DO TRECHO - AJUSTE PARA O GREIDE PROJETADO</t>
  </si>
  <si>
    <t>MOVIMENTAÇÃO DE SOLOS DE MATERIAL DE EMPRÉSTIMO - PARA AJUSTE PARA O GREIDE PROJETADO</t>
  </si>
  <si>
    <t>101767</t>
  </si>
  <si>
    <t>EXECUÇÃO E COMPACTAÇÃO DE BASE E OU SUB BASE PARA PAVIMENTAÇÃO DE SOLOS ESTABILIZADOS GRANULOMETRICAMENTE COM MISTURA DE SOLOS EM PISTA - EXCLUSIVE SOLO, ESCAVAÇÃO, CARGA E TRANSPORTE. AF_11/2019</t>
  </si>
  <si>
    <t>100575</t>
  </si>
  <si>
    <t>REGULARIZAÇÃO DE SUPERFÍCIES COM MOTONIVELADORA. AF_11/2019</t>
  </si>
  <si>
    <t>102354</t>
  </si>
  <si>
    <t>DESMONTE DE MATERIAL DE 3ª CATEGORIA (BLOCOS DE ROCHAS OU MATACOS), COM MARTELETE PNEUMÁTICO MANUAL  EXCLUSIVE CARGA E TRANSPORTE. AF_03/2021</t>
  </si>
  <si>
    <t>102360</t>
  </si>
  <si>
    <t>RETIRADA DE MATERIAL DE 3ª CATEGORIA (APÓS ESCAVAÇÃO/DESMONTE) EM VALAS, COM ESCAVADEIRA HIDRÁULICA - EXCLUSIVE CARGA E TRANSPORTE. AF_03/2021</t>
  </si>
  <si>
    <t>COMPACTAÇÃO E NIVELAMENTO FINAL DA VIA</t>
  </si>
  <si>
    <t>2.3.1</t>
  </si>
  <si>
    <t>2.3.2</t>
  </si>
  <si>
    <t>2.4</t>
  </si>
  <si>
    <t>2.4.1</t>
  </si>
  <si>
    <t>2.4.2</t>
  </si>
  <si>
    <t>CASCALHO</t>
  </si>
  <si>
    <t>EXECUÇÃO E COMPACTAÇÃO DE CONTENÇÃO COM CASCALHO, NA LATERAL EXTERNA AO MEIO-FIO - EXCLUSIVE CARGA E TRANSPORTE - BASEADO EM SINAPI 96399</t>
  </si>
  <si>
    <t>EXECUÇÃO DA PAVIMENTAÇÃO POLIÉDRICA COM PEDRAS IRREGULARES DE BASALTO</t>
  </si>
  <si>
    <t>CALÇAMENTO TM</t>
  </si>
  <si>
    <t>CALÇAMENTO</t>
  </si>
  <si>
    <t>PREENCHIMENTO DO ACOSTAMENTO</t>
  </si>
  <si>
    <t xml:space="preserve">CONE DE SINALIZACAO EM PVC RIGIDO COM FAIXA REFLETIVA, H = 70 / 76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</si>
  <si>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TELA PLASTICA LARANJA, TIPO TAPUME PARA SINALIZACAO, MALHA RETANGULAR, ROLO 1.20 X 50 M (L X C)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</si>
  <si>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MATERIAL PARA SINALIZAÇÃO PROVISÓRIA PARA OBRA - AO FINAL DA OBRA DEVERÁ SER ENTREGUE NO PARQUE DE MÁQUINAS MUNICIPAL</t>
  </si>
  <si>
    <t>SERVIÇOS FINAIS E DESMOBILIZAÇÃO DOS EQUIPAMENTOS</t>
  </si>
  <si>
    <t>101616</t>
  </si>
  <si>
    <t>PREPARO DE FUNDO DE VALA COM LARGURA MENOR QUE 1,5 M (ACERTO DO SOLO NATURAL). AF_08/2020</t>
  </si>
  <si>
    <t>92210</t>
  </si>
  <si>
    <t>TUBO DE CONCRETO PARA REDES COLETORAS DE ÁGUAS PLUVIAIS, DIÂMETRO DE 400 MM, JUNTA RÍGIDA, INSTALADO EM LOCAL COM BAIXO NÍVEL DE INTERFERÊNCIAS - FORNECIMENTO E ASSENTAMENTO. AF_12/2015</t>
  </si>
  <si>
    <t>92211</t>
  </si>
  <si>
    <t>TUBO DE CONCRETO PARA REDES COLETORAS DE ÁGUAS PLUVIAIS, DIÂMETRO DE 500 MM, JUNTA RÍGIDA, INSTALADO EM LOCAL COM BAIXO NÍVEL DE INTERFERÊNCIAS - FORNECIMENTO E ASSENTAMENTO. AF_12/2015</t>
  </si>
  <si>
    <t>92212</t>
  </si>
  <si>
    <t>TUBO DE CONCRETO PARA REDES COLETORAS DE ÁGUAS PLUVIAIS, DIÂMETRO DE 600 MM, JUNTA RÍGIDA, INSTALADO EM LOCAL COM BAIXO NÍVEL DE INTERFERÊNCIAS - FORNECIMENTO E ASSENTAMENTO. AF_12/2015</t>
  </si>
  <si>
    <t>ALA BUEIRO</t>
  </si>
  <si>
    <t>ALA PARA BUEIRO DE 40cm, 50cm E 60cm, EM ALVENARIA EM TIJOLO CERAMICO MACICO 5X10X20CM 1 VEZ (ESPESSURA 20CM), ASSENTADO COM ARGAMASSA TRACO 1:2:8 (CIMENTO, CAL E AREIA), REBOCADO EXTERNAMENTE, COM LASTRO DE CONCRETO EXTENSÃO 100cm X 100cm X 5cm NA ENTRADA/SAÍDA DA ÁGUA PLUVIAL.</t>
  </si>
  <si>
    <t>93379</t>
  </si>
  <si>
    <t>REATERRO MECANIZADO DE VALA COM RETROESCAVADEIRA (CAPACIDADE DA CAÇAMBA DA RETRO: 0,26 M³ / POTÊNCIA: 88 HP), LARGURA DE 0,8 A 1,5 M, PROFUNDIDADE ATÉ 1,5 M, COM SOLO DE 1ª CATEGORIA EM LOCAIS COM BAIXO NÍVEL DE INTERFERÊNCIA. AF_04/2016</t>
  </si>
  <si>
    <t xml:space="preserve">GUIA (MEIO-FIO) CONCRETO 25 MPA, MOLDADA  IN LOCO  EM TRECHO RETO COM EXTRUSORA, 13 CM BASE X 22 CM ALTURA. </t>
  </si>
  <si>
    <t>PAVIMENTAÇÃO COM PEDRAS IRREGULARES DE BASALTO SOBRE COLCHÃO DE ARGILA ESPESSURA 20CM (FORNECIDA PELO MUNICÍPIO, PORÉM A SER RETIRADA DA JAZIDA), REJUNTADO COM PÓ DE PEDRA ESPESSURA 3 CM, INCLUSIVE COMPACTAÇÃO DE 0,50M DE BORDO DE PISTA COM PLACA VIBRATÓRIA, E POSTERIORMENTE COMPACTAÇÃO DA PISTA COM ROLO COMPACTADOR</t>
  </si>
  <si>
    <t>SERVICOS TOPOGRAFICOS PARA PAVIMENTACAO, INCLUSIVE NOTA DE SERVICOS, ACOMPANHAMENTO E GREIDE</t>
  </si>
  <si>
    <t>6.2</t>
  </si>
  <si>
    <t>LIMPEZA FINAL DA PISTA E ENTORNO COM RECOLHIMENTO DE ENTULHO</t>
  </si>
  <si>
    <t>LIMPEZA</t>
  </si>
  <si>
    <t xml:space="preserve">MOBILIZAÇÃO OU DESMOBILIZAÇÃO DOS EQUIPAMENTOS, DMT = 16,0 KM, VELOCIDADE MÉDIA 60KM/H </t>
  </si>
  <si>
    <t>4.1.3</t>
  </si>
  <si>
    <t>4.1.4</t>
  </si>
  <si>
    <t>4.1.5</t>
  </si>
  <si>
    <t>4.2.1</t>
  </si>
  <si>
    <t>4.2.2</t>
  </si>
  <si>
    <t>3.4</t>
  </si>
  <si>
    <t>3.5</t>
  </si>
  <si>
    <t>3.6</t>
  </si>
  <si>
    <t>3.7</t>
  </si>
  <si>
    <t>3.8</t>
  </si>
  <si>
    <t>5.1.2</t>
  </si>
  <si>
    <t>5.2.1</t>
  </si>
  <si>
    <t>5.2.2</t>
  </si>
  <si>
    <t>6.0</t>
  </si>
  <si>
    <t>POSTE 2</t>
  </si>
  <si>
    <t>Mês 4</t>
  </si>
  <si>
    <t>Mês 5</t>
  </si>
  <si>
    <t>SUPORTE METÁLICO D = 3'', PAREDE 3,35MM, H=3,5M, GALVANIZADO A FOGO</t>
  </si>
  <si>
    <t>Local e Data</t>
  </si>
  <si>
    <t>Carimbo e Assinatura</t>
  </si>
  <si>
    <t>EMPRESA:</t>
  </si>
  <si>
    <t xml:space="preserve">CNPJ: </t>
  </si>
  <si>
    <t>OBS: Esse arquivo (XLS) serve apenas para edição, sendo o seu correto preenchimento de responsabilidade única e exclusiva do licitante, o qual deve observar os mesmos critérios estabelecidos nos arquivos disponibilizados no site (PDF).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</si>
</sst>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name val="Calibri"/>
      <family val="2"/>
    </font>
    <font>
      <b/>
      <sz val="18"/>
      <color theme="1"/>
      <name val="Arial"/>
      <family val="2"/>
    </font>
    <font>
      <b/>
      <sz val="15"/>
      <color rgb="FFFF0000"/>
      <name val="Calibri"/>
      <family val="2"/>
      <scheme val="minor"/>
    </font>
    <font>
      <b/>
      <sz val="15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/>
    </xf>
    <xf numFmtId="2" fontId="3" fillId="0" borderId="0" xfId="0" applyNumberFormat="1" applyFont="1"/>
    <xf numFmtId="2" fontId="0" fillId="0" borderId="0" xfId="0" applyNumberFormat="1"/>
    <xf numFmtId="0" fontId="3" fillId="0" borderId="6" xfId="0" applyFont="1" applyBorder="1"/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right" vertical="center"/>
    </xf>
    <xf numFmtId="0" fontId="4" fillId="0" borderId="1" xfId="0" applyFont="1" applyBorder="1"/>
    <xf numFmtId="2" fontId="4" fillId="0" borderId="1" xfId="0" applyNumberFormat="1" applyFont="1" applyBorder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3" fillId="0" borderId="5" xfId="0" applyFont="1" applyBorder="1"/>
    <xf numFmtId="0" fontId="3" fillId="0" borderId="9" xfId="0" applyFont="1" applyBorder="1"/>
    <xf numFmtId="0" fontId="6" fillId="0" borderId="19" xfId="0" applyFont="1" applyBorder="1"/>
    <xf numFmtId="0" fontId="3" fillId="0" borderId="16" xfId="0" applyFont="1" applyBorder="1"/>
    <xf numFmtId="0" fontId="5" fillId="0" borderId="19" xfId="0" applyFont="1" applyBorder="1"/>
    <xf numFmtId="0" fontId="5" fillId="0" borderId="1" xfId="0" applyFont="1" applyBorder="1"/>
    <xf numFmtId="17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0" xfId="0" applyFont="1"/>
    <xf numFmtId="0" fontId="10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VANDERLEI\Ari%20-%20TM\02%20-%20Entrega%20Av.%20Santa%20Rosa\Planilha%20Or&#231;ament&#225;ria%20TM%20-%20AV.%20Santa%20Rosa%20-%20TRECHO%2001%20-%2018-05-23%20-%20FIXAD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7">
          <cell r="T37" t="str">
            <v>BDI 1</v>
          </cell>
          <cell r="U37" t="str">
            <v>BDI 2</v>
          </cell>
          <cell r="V37" t="str">
            <v>BDI 3</v>
          </cell>
          <cell r="W37" t="str">
            <v>BDI 4</v>
          </cell>
          <cell r="X37" t="str">
            <v>BDI 5</v>
          </cell>
        </row>
        <row r="38">
          <cell r="A38">
            <v>44986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2"/>
  <sheetViews>
    <sheetView tabSelected="1" topLeftCell="A65" zoomScaleNormal="100" workbookViewId="0">
      <selection activeCell="C81" sqref="C81"/>
    </sheetView>
  </sheetViews>
  <sheetFormatPr defaultRowHeight="15" x14ac:dyDescent="0.25"/>
  <cols>
    <col min="2" max="2" width="19.7109375" customWidth="1"/>
    <col min="3" max="3" width="16.42578125" customWidth="1"/>
    <col min="4" max="4" width="82.7109375" customWidth="1"/>
    <col min="5" max="5" width="10.7109375" customWidth="1"/>
    <col min="6" max="6" width="17.28515625" customWidth="1"/>
    <col min="7" max="8" width="12.5703125" customWidth="1"/>
    <col min="9" max="9" width="11" bestFit="1" customWidth="1"/>
    <col min="10" max="11" width="11" customWidth="1"/>
    <col min="12" max="12" width="18.42578125" customWidth="1"/>
    <col min="13" max="13" width="19.7109375" customWidth="1"/>
    <col min="14" max="14" width="18.28515625" customWidth="1"/>
    <col min="17" max="17" width="11.5703125" bestFit="1" customWidth="1"/>
  </cols>
  <sheetData>
    <row r="1" spans="1:14" ht="15.75" customHeight="1" x14ac:dyDescent="0.25">
      <c r="A1" s="41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ht="16.5" customHeight="1" x14ac:dyDescent="0.2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ht="18" x14ac:dyDescent="0.25">
      <c r="A3" s="22" t="s">
        <v>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1:14" ht="18" x14ac:dyDescent="0.25">
      <c r="A4" s="25" t="s">
        <v>80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6"/>
    </row>
    <row r="5" spans="1:14" ht="18" x14ac:dyDescent="0.25">
      <c r="A5" s="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6"/>
    </row>
    <row r="6" spans="1:14" ht="30" customHeight="1" x14ac:dyDescent="0.35">
      <c r="A6" s="55" t="s">
        <v>154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27" customHeight="1" x14ac:dyDescent="0.35">
      <c r="A7" s="55" t="s">
        <v>155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4" ht="18" x14ac:dyDescent="0.25">
      <c r="A8" s="25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6"/>
    </row>
    <row r="9" spans="1:14" ht="18" x14ac:dyDescent="0.25">
      <c r="A9" s="2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6"/>
    </row>
    <row r="10" spans="1:14" ht="18" x14ac:dyDescent="0.25">
      <c r="A10" s="27" t="s">
        <v>81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8" t="s">
        <v>79</v>
      </c>
      <c r="N10" s="29">
        <v>45139</v>
      </c>
    </row>
    <row r="11" spans="1:14" ht="30.75" customHeight="1" x14ac:dyDescent="0.25">
      <c r="A11" s="47" t="s">
        <v>9</v>
      </c>
      <c r="B11" s="47" t="s">
        <v>11</v>
      </c>
      <c r="C11" s="47" t="s">
        <v>12</v>
      </c>
      <c r="D11" s="47" t="s">
        <v>10</v>
      </c>
      <c r="E11" s="47" t="s">
        <v>13</v>
      </c>
      <c r="F11" s="47" t="s">
        <v>19</v>
      </c>
      <c r="G11" s="47" t="s">
        <v>15</v>
      </c>
      <c r="H11" s="47" t="s">
        <v>14</v>
      </c>
      <c r="I11" s="51" t="s">
        <v>62</v>
      </c>
      <c r="J11" s="52"/>
      <c r="K11" s="53"/>
      <c r="L11" s="50" t="s">
        <v>61</v>
      </c>
      <c r="M11" s="50"/>
      <c r="N11" s="50"/>
    </row>
    <row r="12" spans="1:14" ht="30" x14ac:dyDescent="0.25">
      <c r="A12" s="48"/>
      <c r="B12" s="48"/>
      <c r="C12" s="48"/>
      <c r="D12" s="48"/>
      <c r="E12" s="48"/>
      <c r="F12" s="48"/>
      <c r="G12" s="48"/>
      <c r="H12" s="48"/>
      <c r="I12" s="21" t="s">
        <v>58</v>
      </c>
      <c r="J12" s="21" t="s">
        <v>59</v>
      </c>
      <c r="K12" s="21" t="s">
        <v>60</v>
      </c>
      <c r="L12" s="21" t="s">
        <v>58</v>
      </c>
      <c r="M12" s="21" t="s">
        <v>59</v>
      </c>
      <c r="N12" s="21" t="s">
        <v>60</v>
      </c>
    </row>
    <row r="13" spans="1:14" ht="33.75" customHeight="1" x14ac:dyDescent="0.25">
      <c r="A13" s="8" t="s">
        <v>16</v>
      </c>
      <c r="B13" s="49" t="s">
        <v>18</v>
      </c>
      <c r="C13" s="49"/>
      <c r="D13" s="49"/>
      <c r="E13" s="49"/>
      <c r="F13" s="49"/>
      <c r="G13" s="49"/>
      <c r="H13" s="49"/>
      <c r="I13" s="49"/>
      <c r="J13" s="49"/>
      <c r="K13" s="49"/>
      <c r="L13" s="39"/>
      <c r="M13" s="39"/>
      <c r="N13" s="39"/>
    </row>
    <row r="14" spans="1:14" ht="45" x14ac:dyDescent="0.25">
      <c r="A14" s="38" t="s">
        <v>17</v>
      </c>
      <c r="B14" s="38" t="s">
        <v>2</v>
      </c>
      <c r="C14" s="38" t="s">
        <v>32</v>
      </c>
      <c r="D14" s="3" t="s">
        <v>33</v>
      </c>
      <c r="E14" s="38" t="s">
        <v>5</v>
      </c>
      <c r="F14" s="4">
        <v>2.88</v>
      </c>
      <c r="G14" s="4"/>
      <c r="H14" s="4"/>
      <c r="I14" s="4"/>
      <c r="J14" s="4"/>
      <c r="K14" s="4"/>
      <c r="L14" s="4"/>
      <c r="M14" s="4"/>
      <c r="N14" s="4"/>
    </row>
    <row r="15" spans="1:14" ht="42" customHeight="1" x14ac:dyDescent="0.25">
      <c r="A15" s="38">
        <v>1.2</v>
      </c>
      <c r="B15" s="38" t="s">
        <v>2</v>
      </c>
      <c r="C15" s="38" t="s">
        <v>35</v>
      </c>
      <c r="D15" s="3" t="s">
        <v>133</v>
      </c>
      <c r="E15" s="38" t="s">
        <v>36</v>
      </c>
      <c r="F15" s="4">
        <v>5</v>
      </c>
      <c r="G15" s="4"/>
      <c r="H15" s="4"/>
      <c r="I15" s="4"/>
      <c r="J15" s="4"/>
      <c r="K15" s="4"/>
      <c r="L15" s="4"/>
      <c r="M15" s="4"/>
      <c r="N15" s="4"/>
    </row>
    <row r="16" spans="1:14" ht="42" customHeight="1" x14ac:dyDescent="0.25">
      <c r="A16" s="30">
        <v>1.3</v>
      </c>
      <c r="B16" s="38" t="s">
        <v>2</v>
      </c>
      <c r="C16" s="38" t="s">
        <v>82</v>
      </c>
      <c r="D16" s="3" t="s">
        <v>129</v>
      </c>
      <c r="E16" s="38" t="s">
        <v>5</v>
      </c>
      <c r="F16" s="4">
        <v>14934.3</v>
      </c>
      <c r="G16" s="4"/>
      <c r="H16" s="4"/>
      <c r="I16" s="4"/>
      <c r="J16" s="4"/>
      <c r="K16" s="4"/>
      <c r="L16" s="4"/>
      <c r="M16" s="4"/>
      <c r="N16" s="4"/>
    </row>
    <row r="17" spans="1:14" ht="18" x14ac:dyDescent="0.25">
      <c r="A17" s="8" t="s">
        <v>63</v>
      </c>
      <c r="B17" s="49" t="s">
        <v>83</v>
      </c>
      <c r="C17" s="49"/>
      <c r="D17" s="49"/>
      <c r="E17" s="49"/>
      <c r="F17" s="49"/>
      <c r="G17" s="49"/>
      <c r="H17" s="49"/>
      <c r="I17" s="49"/>
      <c r="J17" s="49"/>
      <c r="K17" s="49"/>
      <c r="L17" s="39"/>
      <c r="M17" s="39"/>
      <c r="N17" s="39"/>
    </row>
    <row r="18" spans="1:14" ht="18" x14ac:dyDescent="0.25">
      <c r="A18" s="9" t="s">
        <v>40</v>
      </c>
      <c r="B18" s="54" t="s">
        <v>88</v>
      </c>
      <c r="C18" s="54"/>
      <c r="D18" s="54"/>
      <c r="E18" s="54"/>
      <c r="F18" s="54"/>
      <c r="G18" s="54"/>
      <c r="H18" s="54"/>
      <c r="I18" s="54"/>
      <c r="J18" s="54"/>
      <c r="K18" s="54"/>
      <c r="L18" s="40"/>
      <c r="M18" s="40"/>
      <c r="N18" s="40"/>
    </row>
    <row r="19" spans="1:14" ht="30" x14ac:dyDescent="0.25">
      <c r="A19" s="30" t="s">
        <v>64</v>
      </c>
      <c r="B19" s="38" t="s">
        <v>1</v>
      </c>
      <c r="C19" s="38" t="s">
        <v>86</v>
      </c>
      <c r="D19" s="3" t="s">
        <v>87</v>
      </c>
      <c r="E19" s="38" t="s">
        <v>5</v>
      </c>
      <c r="F19" s="4">
        <v>14934.3</v>
      </c>
      <c r="G19" s="4"/>
      <c r="H19" s="4"/>
      <c r="I19" s="4"/>
      <c r="J19" s="4"/>
      <c r="K19" s="4"/>
      <c r="L19" s="4"/>
      <c r="M19" s="4"/>
      <c r="N19" s="4"/>
    </row>
    <row r="20" spans="1:14" ht="54.75" customHeight="1" x14ac:dyDescent="0.25">
      <c r="A20" s="30" t="s">
        <v>65</v>
      </c>
      <c r="B20" s="38" t="s">
        <v>1</v>
      </c>
      <c r="C20" s="38" t="s">
        <v>95</v>
      </c>
      <c r="D20" s="3" t="s">
        <v>96</v>
      </c>
      <c r="E20" s="38" t="s">
        <v>6</v>
      </c>
      <c r="F20" s="4">
        <v>45</v>
      </c>
      <c r="G20" s="4"/>
      <c r="H20" s="4"/>
      <c r="I20" s="4"/>
      <c r="J20" s="4"/>
      <c r="K20" s="4"/>
      <c r="L20" s="4"/>
      <c r="M20" s="4"/>
      <c r="N20" s="4"/>
    </row>
    <row r="21" spans="1:14" ht="61.5" customHeight="1" x14ac:dyDescent="0.25">
      <c r="A21" s="30" t="s">
        <v>66</v>
      </c>
      <c r="B21" s="38" t="s">
        <v>1</v>
      </c>
      <c r="C21" s="38" t="s">
        <v>97</v>
      </c>
      <c r="D21" s="3" t="s">
        <v>98</v>
      </c>
      <c r="E21" s="38" t="s">
        <v>6</v>
      </c>
      <c r="F21" s="4">
        <v>45</v>
      </c>
      <c r="G21" s="4"/>
      <c r="H21" s="4"/>
      <c r="I21" s="4"/>
      <c r="J21" s="4"/>
      <c r="K21" s="4"/>
      <c r="L21" s="4"/>
      <c r="M21" s="4"/>
      <c r="N21" s="4"/>
    </row>
    <row r="22" spans="1:14" ht="45" customHeight="1" x14ac:dyDescent="0.25">
      <c r="A22" s="30" t="s">
        <v>67</v>
      </c>
      <c r="B22" s="38" t="s">
        <v>1</v>
      </c>
      <c r="C22" s="38">
        <v>95875</v>
      </c>
      <c r="D22" s="3" t="s">
        <v>3</v>
      </c>
      <c r="E22" s="38" t="s">
        <v>7</v>
      </c>
      <c r="F22" s="4">
        <v>261</v>
      </c>
      <c r="G22" s="4"/>
      <c r="H22" s="4"/>
      <c r="I22" s="4"/>
      <c r="J22" s="4"/>
      <c r="K22" s="4"/>
      <c r="L22" s="4"/>
      <c r="M22" s="4"/>
      <c r="N22" s="4"/>
    </row>
    <row r="23" spans="1:14" ht="18" x14ac:dyDescent="0.25">
      <c r="A23" s="9" t="s">
        <v>41</v>
      </c>
      <c r="B23" s="54" t="s">
        <v>89</v>
      </c>
      <c r="C23" s="54"/>
      <c r="D23" s="54"/>
      <c r="E23" s="54"/>
      <c r="F23" s="54"/>
      <c r="G23" s="54"/>
      <c r="H23" s="54"/>
      <c r="I23" s="54"/>
      <c r="J23" s="54"/>
      <c r="K23" s="54"/>
      <c r="L23" s="40"/>
      <c r="M23" s="40"/>
      <c r="N23" s="40"/>
    </row>
    <row r="24" spans="1:14" ht="68.25" customHeight="1" x14ac:dyDescent="0.25">
      <c r="A24" s="30" t="s">
        <v>68</v>
      </c>
      <c r="B24" s="38" t="s">
        <v>1</v>
      </c>
      <c r="C24" s="38" t="s">
        <v>84</v>
      </c>
      <c r="D24" s="3" t="s">
        <v>85</v>
      </c>
      <c r="E24" s="38" t="s">
        <v>6</v>
      </c>
      <c r="F24" s="4">
        <v>1097.24</v>
      </c>
      <c r="G24" s="4"/>
      <c r="H24" s="4"/>
      <c r="I24" s="4"/>
      <c r="J24" s="4"/>
      <c r="K24" s="4"/>
      <c r="L24" s="4"/>
      <c r="M24" s="4"/>
      <c r="N24" s="4"/>
    </row>
    <row r="25" spans="1:14" ht="48" customHeight="1" x14ac:dyDescent="0.25">
      <c r="A25" s="30" t="s">
        <v>69</v>
      </c>
      <c r="B25" s="38" t="s">
        <v>1</v>
      </c>
      <c r="C25" s="38">
        <v>95875</v>
      </c>
      <c r="D25" s="3" t="s">
        <v>3</v>
      </c>
      <c r="E25" s="38" t="s">
        <v>7</v>
      </c>
      <c r="F25" s="4">
        <v>890.41</v>
      </c>
      <c r="G25" s="4"/>
      <c r="H25" s="4"/>
      <c r="I25" s="4"/>
      <c r="J25" s="4"/>
      <c r="K25" s="4"/>
      <c r="L25" s="4"/>
      <c r="M25" s="4"/>
      <c r="N25" s="4"/>
    </row>
    <row r="26" spans="1:14" ht="18" x14ac:dyDescent="0.25">
      <c r="A26" s="9" t="s">
        <v>42</v>
      </c>
      <c r="B26" s="54" t="s">
        <v>90</v>
      </c>
      <c r="C26" s="54"/>
      <c r="D26" s="54"/>
      <c r="E26" s="54"/>
      <c r="F26" s="54"/>
      <c r="G26" s="54"/>
      <c r="H26" s="54"/>
      <c r="I26" s="54"/>
      <c r="J26" s="54"/>
      <c r="K26" s="54"/>
      <c r="L26" s="40"/>
      <c r="M26" s="40"/>
      <c r="N26" s="40"/>
    </row>
    <row r="27" spans="1:14" ht="81" customHeight="1" x14ac:dyDescent="0.25">
      <c r="A27" s="30" t="s">
        <v>100</v>
      </c>
      <c r="B27" s="38" t="s">
        <v>1</v>
      </c>
      <c r="C27" s="38" t="s">
        <v>84</v>
      </c>
      <c r="D27" s="3" t="s">
        <v>85</v>
      </c>
      <c r="E27" s="38" t="s">
        <v>6</v>
      </c>
      <c r="F27" s="4">
        <v>575.95000000000005</v>
      </c>
      <c r="G27" s="4"/>
      <c r="H27" s="4"/>
      <c r="I27" s="4"/>
      <c r="J27" s="4"/>
      <c r="K27" s="4"/>
      <c r="L27" s="4"/>
      <c r="M27" s="4"/>
      <c r="N27" s="4"/>
    </row>
    <row r="28" spans="1:14" ht="54.75" customHeight="1" x14ac:dyDescent="0.25">
      <c r="A28" s="30" t="s">
        <v>101</v>
      </c>
      <c r="B28" s="38" t="s">
        <v>1</v>
      </c>
      <c r="C28" s="38">
        <v>95875</v>
      </c>
      <c r="D28" s="3" t="s">
        <v>3</v>
      </c>
      <c r="E28" s="38" t="s">
        <v>7</v>
      </c>
      <c r="F28" s="4">
        <v>5125.96</v>
      </c>
      <c r="G28" s="4"/>
      <c r="H28" s="4"/>
      <c r="I28" s="4"/>
      <c r="J28" s="4"/>
      <c r="K28" s="4"/>
      <c r="L28" s="4"/>
      <c r="M28" s="4"/>
      <c r="N28" s="4"/>
    </row>
    <row r="29" spans="1:14" ht="18" x14ac:dyDescent="0.25">
      <c r="A29" s="9" t="s">
        <v>102</v>
      </c>
      <c r="B29" s="54" t="s">
        <v>99</v>
      </c>
      <c r="C29" s="54"/>
      <c r="D29" s="54"/>
      <c r="E29" s="54"/>
      <c r="F29" s="54"/>
      <c r="G29" s="54"/>
      <c r="H29" s="54"/>
      <c r="I29" s="54"/>
      <c r="J29" s="54"/>
      <c r="K29" s="54"/>
      <c r="L29" s="40"/>
      <c r="M29" s="40"/>
      <c r="N29" s="40"/>
    </row>
    <row r="30" spans="1:14" ht="73.5" customHeight="1" x14ac:dyDescent="0.25">
      <c r="A30" s="30" t="s">
        <v>103</v>
      </c>
      <c r="B30" s="38" t="s">
        <v>1</v>
      </c>
      <c r="C30" s="38" t="s">
        <v>91</v>
      </c>
      <c r="D30" s="3" t="s">
        <v>92</v>
      </c>
      <c r="E30" s="38" t="s">
        <v>6</v>
      </c>
      <c r="F30" s="4">
        <v>1673.19</v>
      </c>
      <c r="G30" s="4"/>
      <c r="H30" s="4"/>
      <c r="I30" s="4"/>
      <c r="J30" s="4"/>
      <c r="K30" s="4"/>
      <c r="L30" s="4"/>
      <c r="M30" s="4"/>
      <c r="N30" s="4"/>
    </row>
    <row r="31" spans="1:14" ht="36.75" customHeight="1" x14ac:dyDescent="0.25">
      <c r="A31" s="30" t="s">
        <v>104</v>
      </c>
      <c r="B31" s="38" t="s">
        <v>1</v>
      </c>
      <c r="C31" s="38" t="s">
        <v>93</v>
      </c>
      <c r="D31" s="3" t="s">
        <v>94</v>
      </c>
      <c r="E31" s="38" t="s">
        <v>5</v>
      </c>
      <c r="F31" s="4">
        <f>F19</f>
        <v>14934.3</v>
      </c>
      <c r="G31" s="4"/>
      <c r="H31" s="4"/>
      <c r="I31" s="4"/>
      <c r="J31" s="4"/>
      <c r="K31" s="4"/>
      <c r="L31" s="4"/>
      <c r="M31" s="4"/>
      <c r="N31" s="4"/>
    </row>
    <row r="32" spans="1:14" ht="30" customHeight="1" x14ac:dyDescent="0.25">
      <c r="A32" s="8" t="s">
        <v>70</v>
      </c>
      <c r="B32" s="49" t="s">
        <v>52</v>
      </c>
      <c r="C32" s="49"/>
      <c r="D32" s="49"/>
      <c r="E32" s="49"/>
      <c r="F32" s="49"/>
      <c r="G32" s="49"/>
      <c r="H32" s="49"/>
      <c r="I32" s="49"/>
      <c r="J32" s="49"/>
      <c r="K32" s="49"/>
      <c r="L32" s="39"/>
      <c r="M32" s="39"/>
      <c r="N32" s="39"/>
    </row>
    <row r="33" spans="1:17" ht="81" customHeight="1" x14ac:dyDescent="0.25">
      <c r="A33" s="38" t="s">
        <v>43</v>
      </c>
      <c r="B33" s="38" t="s">
        <v>1</v>
      </c>
      <c r="C33" s="38" t="s">
        <v>53</v>
      </c>
      <c r="D33" s="3" t="s">
        <v>54</v>
      </c>
      <c r="E33" s="38" t="s">
        <v>6</v>
      </c>
      <c r="F33" s="4">
        <v>26.4</v>
      </c>
      <c r="G33" s="2"/>
      <c r="H33" s="4"/>
      <c r="I33" s="4"/>
      <c r="J33" s="4"/>
      <c r="K33" s="4"/>
      <c r="L33" s="4"/>
      <c r="M33" s="4"/>
      <c r="N33" s="4"/>
      <c r="Q33" s="37"/>
    </row>
    <row r="34" spans="1:17" ht="43.5" customHeight="1" x14ac:dyDescent="0.25">
      <c r="A34" s="38" t="s">
        <v>44</v>
      </c>
      <c r="B34" s="38" t="s">
        <v>1</v>
      </c>
      <c r="C34" s="38" t="s">
        <v>115</v>
      </c>
      <c r="D34" s="3" t="s">
        <v>116</v>
      </c>
      <c r="E34" s="38" t="s">
        <v>5</v>
      </c>
      <c r="F34" s="4">
        <v>26.4</v>
      </c>
      <c r="G34" s="2"/>
      <c r="H34" s="4"/>
      <c r="I34" s="4"/>
      <c r="J34" s="4"/>
      <c r="K34" s="4"/>
      <c r="L34" s="4"/>
      <c r="M34" s="4"/>
      <c r="N34" s="4"/>
    </row>
    <row r="35" spans="1:17" ht="63.75" customHeight="1" x14ac:dyDescent="0.25">
      <c r="A35" s="38" t="s">
        <v>45</v>
      </c>
      <c r="B35" s="38" t="s">
        <v>1</v>
      </c>
      <c r="C35" s="38" t="s">
        <v>117</v>
      </c>
      <c r="D35" s="3" t="s">
        <v>118</v>
      </c>
      <c r="E35" s="38" t="s">
        <v>4</v>
      </c>
      <c r="F35" s="4">
        <v>14</v>
      </c>
      <c r="G35" s="31"/>
      <c r="H35" s="4"/>
      <c r="I35" s="4"/>
      <c r="J35" s="4"/>
      <c r="K35" s="4"/>
      <c r="L35" s="4"/>
      <c r="M35" s="4"/>
      <c r="N35" s="4"/>
    </row>
    <row r="36" spans="1:17" ht="66.75" customHeight="1" x14ac:dyDescent="0.25">
      <c r="A36" s="38" t="s">
        <v>139</v>
      </c>
      <c r="B36" s="38" t="s">
        <v>1</v>
      </c>
      <c r="C36" s="38" t="s">
        <v>119</v>
      </c>
      <c r="D36" s="3" t="s">
        <v>120</v>
      </c>
      <c r="E36" s="38" t="s">
        <v>4</v>
      </c>
      <c r="F36" s="4">
        <v>9</v>
      </c>
      <c r="G36" s="31"/>
      <c r="H36" s="4"/>
      <c r="I36" s="4"/>
      <c r="J36" s="4"/>
      <c r="K36" s="4"/>
      <c r="L36" s="4"/>
      <c r="M36" s="4"/>
      <c r="N36" s="4"/>
    </row>
    <row r="37" spans="1:17" ht="66.75" customHeight="1" x14ac:dyDescent="0.25">
      <c r="A37" s="38" t="s">
        <v>140</v>
      </c>
      <c r="B37" s="38" t="s">
        <v>1</v>
      </c>
      <c r="C37" s="38" t="s">
        <v>121</v>
      </c>
      <c r="D37" s="3" t="s">
        <v>122</v>
      </c>
      <c r="E37" s="38" t="s">
        <v>4</v>
      </c>
      <c r="F37" s="4">
        <v>10</v>
      </c>
      <c r="G37" s="31"/>
      <c r="H37" s="4"/>
      <c r="I37" s="4"/>
      <c r="J37" s="4"/>
      <c r="K37" s="4"/>
      <c r="L37" s="4"/>
      <c r="M37" s="4"/>
      <c r="N37" s="4"/>
    </row>
    <row r="38" spans="1:17" ht="105" customHeight="1" x14ac:dyDescent="0.25">
      <c r="A38" s="38" t="s">
        <v>141</v>
      </c>
      <c r="B38" s="38" t="s">
        <v>2</v>
      </c>
      <c r="C38" s="38" t="s">
        <v>123</v>
      </c>
      <c r="D38" s="3" t="s">
        <v>124</v>
      </c>
      <c r="E38" s="38" t="s">
        <v>36</v>
      </c>
      <c r="F38" s="4">
        <v>10</v>
      </c>
      <c r="G38" s="4"/>
      <c r="H38" s="4"/>
      <c r="I38" s="4"/>
      <c r="J38" s="4"/>
      <c r="K38" s="4"/>
      <c r="L38" s="4"/>
      <c r="M38" s="4"/>
      <c r="N38" s="4"/>
    </row>
    <row r="39" spans="1:17" ht="75" x14ac:dyDescent="0.25">
      <c r="A39" s="38" t="s">
        <v>142</v>
      </c>
      <c r="B39" s="38" t="s">
        <v>1</v>
      </c>
      <c r="C39" s="38" t="s">
        <v>125</v>
      </c>
      <c r="D39" s="3" t="s">
        <v>126</v>
      </c>
      <c r="E39" s="38" t="s">
        <v>6</v>
      </c>
      <c r="F39" s="4">
        <v>13.2</v>
      </c>
      <c r="G39" s="31"/>
      <c r="H39" s="4"/>
      <c r="I39" s="4"/>
      <c r="J39" s="4"/>
      <c r="K39" s="4"/>
      <c r="L39" s="4"/>
      <c r="M39" s="4"/>
      <c r="N39" s="4"/>
    </row>
    <row r="40" spans="1:17" ht="60.75" customHeight="1" x14ac:dyDescent="0.25">
      <c r="A40" s="38" t="s">
        <v>143</v>
      </c>
      <c r="B40" s="38" t="s">
        <v>1</v>
      </c>
      <c r="C40" s="38">
        <v>94263</v>
      </c>
      <c r="D40" s="3" t="s">
        <v>127</v>
      </c>
      <c r="E40" s="38" t="s">
        <v>4</v>
      </c>
      <c r="F40" s="4">
        <v>3271</v>
      </c>
      <c r="G40" s="2"/>
      <c r="H40" s="4"/>
      <c r="I40" s="4"/>
      <c r="J40" s="4"/>
      <c r="K40" s="4"/>
      <c r="L40" s="4"/>
      <c r="M40" s="4"/>
      <c r="N40" s="4"/>
    </row>
    <row r="41" spans="1:17" ht="52.5" customHeight="1" x14ac:dyDescent="0.25">
      <c r="A41" s="8" t="s">
        <v>71</v>
      </c>
      <c r="B41" s="49" t="s">
        <v>107</v>
      </c>
      <c r="C41" s="49"/>
      <c r="D41" s="49"/>
      <c r="E41" s="49"/>
      <c r="F41" s="49"/>
      <c r="G41" s="49"/>
      <c r="H41" s="49"/>
      <c r="I41" s="49"/>
      <c r="J41" s="49"/>
      <c r="K41" s="49"/>
      <c r="L41" s="39"/>
      <c r="M41" s="39"/>
      <c r="N41" s="39"/>
    </row>
    <row r="42" spans="1:17" ht="18" x14ac:dyDescent="0.25">
      <c r="A42" s="9" t="s">
        <v>46</v>
      </c>
      <c r="B42" s="54" t="s">
        <v>109</v>
      </c>
      <c r="C42" s="54"/>
      <c r="D42" s="54"/>
      <c r="E42" s="54"/>
      <c r="F42" s="54"/>
      <c r="G42" s="54"/>
      <c r="H42" s="54"/>
      <c r="I42" s="54"/>
      <c r="J42" s="54"/>
      <c r="K42" s="54"/>
      <c r="L42" s="40"/>
      <c r="M42" s="40"/>
      <c r="N42" s="40"/>
    </row>
    <row r="43" spans="1:17" ht="60" x14ac:dyDescent="0.25">
      <c r="A43" s="38" t="s">
        <v>72</v>
      </c>
      <c r="B43" s="38" t="s">
        <v>1</v>
      </c>
      <c r="C43" s="38" t="s">
        <v>84</v>
      </c>
      <c r="D43" s="3" t="s">
        <v>85</v>
      </c>
      <c r="E43" s="38" t="s">
        <v>6</v>
      </c>
      <c r="F43" s="4">
        <v>1750.49</v>
      </c>
      <c r="G43" s="4"/>
      <c r="H43" s="4"/>
      <c r="I43" s="4"/>
      <c r="J43" s="4"/>
      <c r="K43" s="4"/>
      <c r="L43" s="4"/>
      <c r="M43" s="4"/>
      <c r="N43" s="4"/>
      <c r="Q43" s="6"/>
    </row>
    <row r="44" spans="1:17" ht="54" customHeight="1" x14ac:dyDescent="0.25">
      <c r="A44" s="38" t="s">
        <v>73</v>
      </c>
      <c r="B44" s="38" t="s">
        <v>1</v>
      </c>
      <c r="C44" s="38">
        <v>95875</v>
      </c>
      <c r="D44" s="3" t="s">
        <v>3</v>
      </c>
      <c r="E44" s="38" t="s">
        <v>7</v>
      </c>
      <c r="F44" s="4">
        <v>15579.32</v>
      </c>
      <c r="G44" s="4"/>
      <c r="H44" s="4"/>
      <c r="I44" s="4"/>
      <c r="J44" s="4"/>
      <c r="K44" s="4"/>
      <c r="L44" s="4"/>
      <c r="M44" s="4"/>
      <c r="N44" s="4"/>
    </row>
    <row r="45" spans="1:17" ht="110.25" customHeight="1" x14ac:dyDescent="0.25">
      <c r="A45" s="38" t="s">
        <v>134</v>
      </c>
      <c r="B45" s="38" t="s">
        <v>2</v>
      </c>
      <c r="C45" s="21" t="s">
        <v>108</v>
      </c>
      <c r="D45" s="3" t="s">
        <v>128</v>
      </c>
      <c r="E45" s="38" t="s">
        <v>5</v>
      </c>
      <c r="F45" s="4">
        <v>11669.9</v>
      </c>
      <c r="G45" s="4"/>
      <c r="H45" s="4"/>
      <c r="I45" s="4"/>
      <c r="J45" s="4"/>
      <c r="K45" s="4"/>
      <c r="L45" s="4"/>
      <c r="M45" s="4"/>
      <c r="N45" s="4"/>
    </row>
    <row r="46" spans="1:17" ht="54.75" customHeight="1" x14ac:dyDescent="0.25">
      <c r="A46" s="38" t="s">
        <v>135</v>
      </c>
      <c r="B46" s="38" t="s">
        <v>1</v>
      </c>
      <c r="C46" s="38" t="s">
        <v>55</v>
      </c>
      <c r="D46" s="3" t="s">
        <v>3</v>
      </c>
      <c r="E46" s="38" t="s">
        <v>7</v>
      </c>
      <c r="F46" s="4">
        <v>11903.3</v>
      </c>
      <c r="G46" s="4"/>
      <c r="H46" s="4"/>
      <c r="I46" s="4"/>
      <c r="J46" s="4"/>
      <c r="K46" s="4"/>
      <c r="L46" s="4"/>
      <c r="M46" s="4"/>
      <c r="N46" s="4"/>
    </row>
    <row r="47" spans="1:17" ht="53.25" customHeight="1" x14ac:dyDescent="0.25">
      <c r="A47" s="38" t="s">
        <v>136</v>
      </c>
      <c r="B47" s="38" t="s">
        <v>1</v>
      </c>
      <c r="C47" s="38" t="s">
        <v>55</v>
      </c>
      <c r="D47" s="3" t="s">
        <v>3</v>
      </c>
      <c r="E47" s="38" t="s">
        <v>7</v>
      </c>
      <c r="F47" s="4">
        <v>1587.11</v>
      </c>
      <c r="G47" s="4"/>
      <c r="H47" s="4"/>
      <c r="I47" s="4"/>
      <c r="J47" s="4"/>
      <c r="K47" s="4"/>
      <c r="L47" s="4"/>
      <c r="M47" s="4"/>
      <c r="N47" s="4"/>
    </row>
    <row r="48" spans="1:17" ht="18" x14ac:dyDescent="0.25">
      <c r="A48" s="9" t="s">
        <v>47</v>
      </c>
      <c r="B48" s="54" t="s">
        <v>110</v>
      </c>
      <c r="C48" s="54"/>
      <c r="D48" s="54"/>
      <c r="E48" s="54"/>
      <c r="F48" s="54"/>
      <c r="G48" s="54"/>
      <c r="H48" s="54"/>
      <c r="I48" s="54"/>
      <c r="J48" s="54"/>
      <c r="K48" s="54"/>
      <c r="L48" s="40"/>
      <c r="M48" s="40"/>
      <c r="N48" s="40"/>
    </row>
    <row r="49" spans="1:14" ht="51.75" customHeight="1" x14ac:dyDescent="0.25">
      <c r="A49" s="38" t="s">
        <v>137</v>
      </c>
      <c r="B49" s="38" t="s">
        <v>2</v>
      </c>
      <c r="C49" s="38" t="s">
        <v>105</v>
      </c>
      <c r="D49" s="3" t="s">
        <v>106</v>
      </c>
      <c r="E49" s="38" t="s">
        <v>5</v>
      </c>
      <c r="F49" s="4">
        <v>321.67</v>
      </c>
      <c r="G49" s="4"/>
      <c r="H49" s="4"/>
      <c r="I49" s="4"/>
      <c r="J49" s="4"/>
      <c r="K49" s="4"/>
      <c r="L49" s="4"/>
      <c r="M49" s="4"/>
      <c r="N49" s="4"/>
    </row>
    <row r="50" spans="1:14" ht="55.5" customHeight="1" x14ac:dyDescent="0.25">
      <c r="A50" s="38" t="s">
        <v>138</v>
      </c>
      <c r="B50" s="38" t="s">
        <v>1</v>
      </c>
      <c r="C50" s="38">
        <v>95875</v>
      </c>
      <c r="D50" s="3" t="s">
        <v>3</v>
      </c>
      <c r="E50" s="38" t="s">
        <v>7</v>
      </c>
      <c r="F50" s="4">
        <v>1865.69</v>
      </c>
      <c r="G50" s="4"/>
      <c r="H50" s="4"/>
      <c r="I50" s="4"/>
      <c r="J50" s="4"/>
      <c r="K50" s="4"/>
      <c r="L50" s="4"/>
      <c r="M50" s="4"/>
      <c r="N50" s="4"/>
    </row>
    <row r="51" spans="1:14" ht="18" x14ac:dyDescent="0.25">
      <c r="A51" s="8" t="s">
        <v>74</v>
      </c>
      <c r="B51" s="49" t="s">
        <v>8</v>
      </c>
      <c r="C51" s="49"/>
      <c r="D51" s="49"/>
      <c r="E51" s="49"/>
      <c r="F51" s="49"/>
      <c r="G51" s="49"/>
      <c r="H51" s="49"/>
      <c r="I51" s="49"/>
      <c r="J51" s="49"/>
      <c r="K51" s="49"/>
      <c r="L51" s="39"/>
      <c r="M51" s="39"/>
      <c r="N51" s="39"/>
    </row>
    <row r="52" spans="1:14" ht="18" x14ac:dyDescent="0.25">
      <c r="A52" s="9" t="s">
        <v>48</v>
      </c>
      <c r="B52" s="54" t="s">
        <v>113</v>
      </c>
      <c r="C52" s="54"/>
      <c r="D52" s="54"/>
      <c r="E52" s="54"/>
      <c r="F52" s="54"/>
      <c r="G52" s="54"/>
      <c r="H52" s="54"/>
      <c r="I52" s="54"/>
      <c r="J52" s="54"/>
      <c r="K52" s="54"/>
      <c r="L52" s="40"/>
      <c r="M52" s="40"/>
      <c r="N52" s="40"/>
    </row>
    <row r="53" spans="1:14" ht="41.25" customHeight="1" x14ac:dyDescent="0.25">
      <c r="A53" s="38" t="s">
        <v>75</v>
      </c>
      <c r="B53" s="38" t="s">
        <v>1</v>
      </c>
      <c r="C53" s="38">
        <v>13244</v>
      </c>
      <c r="D53" s="3" t="s">
        <v>111</v>
      </c>
      <c r="E53" s="38" t="s">
        <v>37</v>
      </c>
      <c r="F53" s="4">
        <v>10</v>
      </c>
      <c r="G53" s="4"/>
      <c r="H53" s="4"/>
      <c r="I53" s="4"/>
      <c r="J53" s="4"/>
      <c r="K53" s="4"/>
      <c r="L53" s="4"/>
      <c r="M53" s="4"/>
      <c r="N53" s="4"/>
    </row>
    <row r="54" spans="1:14" ht="41.25" customHeight="1" x14ac:dyDescent="0.25">
      <c r="A54" s="38" t="s">
        <v>144</v>
      </c>
      <c r="B54" s="38" t="s">
        <v>1</v>
      </c>
      <c r="C54" s="38">
        <v>37524</v>
      </c>
      <c r="D54" s="3" t="s">
        <v>112</v>
      </c>
      <c r="E54" s="38" t="s">
        <v>34</v>
      </c>
      <c r="F54" s="4">
        <v>200</v>
      </c>
      <c r="G54" s="4"/>
      <c r="H54" s="4"/>
      <c r="I54" s="4"/>
      <c r="J54" s="4"/>
      <c r="K54" s="4"/>
      <c r="L54" s="4"/>
      <c r="M54" s="4"/>
      <c r="N54" s="4"/>
    </row>
    <row r="55" spans="1:14" ht="18" x14ac:dyDescent="0.25">
      <c r="A55" s="9" t="s">
        <v>49</v>
      </c>
      <c r="B55" s="54" t="s">
        <v>56</v>
      </c>
      <c r="C55" s="54"/>
      <c r="D55" s="54"/>
      <c r="E55" s="54"/>
      <c r="F55" s="54"/>
      <c r="G55" s="54"/>
      <c r="H55" s="54"/>
      <c r="I55" s="54"/>
      <c r="J55" s="54"/>
      <c r="K55" s="54"/>
      <c r="L55" s="40"/>
      <c r="M55" s="40"/>
      <c r="N55" s="40"/>
    </row>
    <row r="56" spans="1:14" ht="30" x14ac:dyDescent="0.25">
      <c r="A56" s="38" t="s">
        <v>145</v>
      </c>
      <c r="B56" s="38" t="s">
        <v>2</v>
      </c>
      <c r="C56" s="38" t="s">
        <v>148</v>
      </c>
      <c r="D56" s="3" t="s">
        <v>151</v>
      </c>
      <c r="E56" s="38" t="s">
        <v>38</v>
      </c>
      <c r="F56" s="4">
        <v>12</v>
      </c>
      <c r="G56" s="4"/>
      <c r="H56" s="4"/>
      <c r="I56" s="4"/>
      <c r="J56" s="4"/>
      <c r="K56" s="4"/>
      <c r="L56" s="4"/>
      <c r="M56" s="4"/>
      <c r="N56" s="4"/>
    </row>
    <row r="57" spans="1:14" ht="30" x14ac:dyDescent="0.25">
      <c r="A57" s="38" t="s">
        <v>146</v>
      </c>
      <c r="B57" s="38" t="s">
        <v>2</v>
      </c>
      <c r="C57" s="38" t="s">
        <v>57</v>
      </c>
      <c r="D57" s="3" t="s">
        <v>39</v>
      </c>
      <c r="E57" s="38" t="s">
        <v>5</v>
      </c>
      <c r="F57" s="4">
        <v>6.94</v>
      </c>
      <c r="G57" s="4"/>
      <c r="H57" s="4"/>
      <c r="I57" s="4"/>
      <c r="J57" s="4"/>
      <c r="K57" s="4"/>
      <c r="L57" s="4"/>
      <c r="M57" s="4"/>
      <c r="N57" s="4"/>
    </row>
    <row r="58" spans="1:14" ht="18" x14ac:dyDescent="0.25">
      <c r="A58" s="8" t="s">
        <v>147</v>
      </c>
      <c r="B58" s="49" t="s">
        <v>114</v>
      </c>
      <c r="C58" s="49"/>
      <c r="D58" s="49"/>
      <c r="E58" s="49"/>
      <c r="F58" s="49"/>
      <c r="G58" s="49"/>
      <c r="H58" s="49"/>
      <c r="I58" s="49"/>
      <c r="J58" s="49"/>
      <c r="K58" s="49"/>
      <c r="L58" s="39"/>
      <c r="M58" s="39"/>
      <c r="N58" s="39"/>
    </row>
    <row r="59" spans="1:14" ht="35.25" customHeight="1" x14ac:dyDescent="0.25">
      <c r="A59" s="38" t="s">
        <v>50</v>
      </c>
      <c r="B59" s="38" t="s">
        <v>2</v>
      </c>
      <c r="C59" s="38" t="s">
        <v>132</v>
      </c>
      <c r="D59" s="3" t="s">
        <v>131</v>
      </c>
      <c r="E59" s="38" t="s">
        <v>5</v>
      </c>
      <c r="F59" s="4">
        <f>F45</f>
        <v>11669.9</v>
      </c>
      <c r="G59" s="4"/>
      <c r="H59" s="4"/>
      <c r="I59" s="4"/>
      <c r="J59" s="4"/>
      <c r="K59" s="4"/>
      <c r="L59" s="4"/>
      <c r="M59" s="4"/>
      <c r="N59" s="4"/>
    </row>
    <row r="60" spans="1:14" ht="36.75" customHeight="1" x14ac:dyDescent="0.25">
      <c r="A60" s="38" t="s">
        <v>130</v>
      </c>
      <c r="B60" s="38" t="s">
        <v>2</v>
      </c>
      <c r="C60" s="38" t="s">
        <v>35</v>
      </c>
      <c r="D60" s="3" t="str">
        <f>D15</f>
        <v xml:space="preserve">MOBILIZAÇÃO OU DESMOBILIZAÇÃO DOS EQUIPAMENTOS, DMT = 16,0 KM, VELOCIDADE MÉDIA 60KM/H </v>
      </c>
      <c r="E60" s="38" t="s">
        <v>36</v>
      </c>
      <c r="F60" s="4">
        <v>1</v>
      </c>
      <c r="G60" s="4"/>
      <c r="H60" s="4"/>
      <c r="I60" s="4"/>
      <c r="J60" s="4"/>
      <c r="K60" s="4"/>
      <c r="L60" s="4"/>
      <c r="M60" s="4"/>
      <c r="N60" s="4"/>
    </row>
    <row r="61" spans="1:14" x14ac:dyDescent="0.25"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F62" s="6"/>
      <c r="G62" s="6"/>
      <c r="H62" s="6"/>
      <c r="I62" s="6"/>
      <c r="J62" s="6"/>
      <c r="K62" s="6"/>
      <c r="L62" s="6"/>
      <c r="M62" s="6"/>
      <c r="N62" s="6"/>
    </row>
    <row r="63" spans="1:14" ht="40.5" x14ac:dyDescent="0.25">
      <c r="F63" s="6"/>
      <c r="G63" s="6"/>
      <c r="H63" s="6"/>
      <c r="I63" s="57" t="s">
        <v>76</v>
      </c>
      <c r="J63" s="57"/>
      <c r="K63" s="57"/>
      <c r="L63" s="10" t="s">
        <v>77</v>
      </c>
      <c r="M63" s="10" t="s">
        <v>78</v>
      </c>
      <c r="N63" s="11" t="s">
        <v>0</v>
      </c>
    </row>
    <row r="64" spans="1:14" ht="20.25" x14ac:dyDescent="0.25">
      <c r="F64" s="6"/>
      <c r="G64" s="6"/>
      <c r="H64" s="6"/>
      <c r="I64" s="57"/>
      <c r="J64" s="57"/>
      <c r="K64" s="57"/>
      <c r="L64" s="11"/>
      <c r="M64" s="11"/>
      <c r="N64" s="11"/>
    </row>
    <row r="65" spans="1:14" ht="15.75" x14ac:dyDescent="0.25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x14ac:dyDescent="0.25">
      <c r="D66" s="1" t="s">
        <v>152</v>
      </c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x14ac:dyDescent="0.25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 x14ac:dyDescent="0.25">
      <c r="D68" s="1"/>
      <c r="E68" s="1"/>
      <c r="F68" s="7"/>
      <c r="G68" s="7"/>
      <c r="H68" s="7"/>
      <c r="I68" s="7"/>
      <c r="J68" s="7"/>
      <c r="K68" s="7"/>
      <c r="L68" s="1"/>
      <c r="M68" s="1"/>
      <c r="N68" s="1"/>
    </row>
    <row r="69" spans="1:14" ht="15.75" x14ac:dyDescent="0.25">
      <c r="D69" s="1"/>
      <c r="E69" s="1"/>
      <c r="F69" s="56" t="s">
        <v>153</v>
      </c>
      <c r="G69" s="56"/>
      <c r="H69" s="56"/>
      <c r="I69" s="56"/>
      <c r="J69" s="56"/>
      <c r="K69" s="56"/>
      <c r="L69" s="1"/>
      <c r="M69" s="1"/>
      <c r="N69" s="1"/>
    </row>
    <row r="70" spans="1:14" ht="15.75" x14ac:dyDescent="0.25">
      <c r="D70" s="1"/>
      <c r="E70" s="1"/>
      <c r="F70" s="56"/>
      <c r="G70" s="56"/>
      <c r="H70" s="56"/>
      <c r="I70" s="56"/>
      <c r="J70" s="56"/>
      <c r="K70" s="56"/>
      <c r="L70" s="1"/>
      <c r="M70" s="1"/>
      <c r="N70" s="5"/>
    </row>
    <row r="71" spans="1:14" ht="19.5" x14ac:dyDescent="0.3">
      <c r="A71" s="68" t="s">
        <v>156</v>
      </c>
      <c r="B71" s="68"/>
      <c r="C71" s="68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</row>
    <row r="72" spans="1:14" ht="15.75" x14ac:dyDescent="0.25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</sheetData>
  <mergeCells count="30">
    <mergeCell ref="A6:N6"/>
    <mergeCell ref="A7:N7"/>
    <mergeCell ref="F69:K69"/>
    <mergeCell ref="F70:K70"/>
    <mergeCell ref="B52:K52"/>
    <mergeCell ref="B55:K55"/>
    <mergeCell ref="B58:K58"/>
    <mergeCell ref="I63:K64"/>
    <mergeCell ref="B42:K42"/>
    <mergeCell ref="B48:K48"/>
    <mergeCell ref="B51:K51"/>
    <mergeCell ref="B18:K18"/>
    <mergeCell ref="B26:K26"/>
    <mergeCell ref="B29:K29"/>
    <mergeCell ref="A1:N2"/>
    <mergeCell ref="A11:A12"/>
    <mergeCell ref="B41:K41"/>
    <mergeCell ref="F11:F12"/>
    <mergeCell ref="E11:E12"/>
    <mergeCell ref="D11:D12"/>
    <mergeCell ref="C11:C12"/>
    <mergeCell ref="B11:B12"/>
    <mergeCell ref="L11:N11"/>
    <mergeCell ref="I11:K11"/>
    <mergeCell ref="H11:H12"/>
    <mergeCell ref="G11:G12"/>
    <mergeCell ref="B17:K17"/>
    <mergeCell ref="B23:K23"/>
    <mergeCell ref="B13:K13"/>
    <mergeCell ref="B32:K32"/>
  </mergeCells>
  <pageMargins left="0.98425196850393704" right="0.78740157480314965" top="0.98425196850393704" bottom="0.78740157480314965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0"/>
  <sheetViews>
    <sheetView topLeftCell="A4" zoomScale="55" zoomScaleNormal="55" workbookViewId="0">
      <selection activeCell="AA13" sqref="AA13"/>
    </sheetView>
  </sheetViews>
  <sheetFormatPr defaultRowHeight="15" x14ac:dyDescent="0.25"/>
  <cols>
    <col min="2" max="2" width="95.7109375" customWidth="1"/>
    <col min="3" max="3" width="14.7109375" customWidth="1"/>
    <col min="4" max="4" width="22" customWidth="1"/>
    <col min="5" max="5" width="13.140625" customWidth="1"/>
    <col min="6" max="6" width="16.85546875" customWidth="1"/>
    <col min="7" max="7" width="11.7109375" customWidth="1"/>
    <col min="8" max="8" width="16.5703125" customWidth="1"/>
    <col min="9" max="9" width="11.5703125" customWidth="1"/>
    <col min="10" max="10" width="15.42578125" customWidth="1"/>
    <col min="11" max="11" width="10" bestFit="1" customWidth="1"/>
    <col min="12" max="12" width="16.7109375" customWidth="1"/>
    <col min="13" max="13" width="11.85546875" customWidth="1"/>
    <col min="14" max="14" width="17.5703125" customWidth="1"/>
  </cols>
  <sheetData>
    <row r="1" spans="1:14" ht="15.75" customHeight="1" x14ac:dyDescent="0.25">
      <c r="A1" s="61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6.5" customHeight="1" x14ac:dyDescent="0.25">
      <c r="A2" s="61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8" x14ac:dyDescent="0.25">
      <c r="A3" s="20" t="str">
        <f>'ORÇAMENTO TOTAL'!A3</f>
        <v>MUNICIPIO DE TRÊS DE MAIO</v>
      </c>
      <c r="B3" s="1"/>
      <c r="C3" s="1"/>
      <c r="D3" s="1"/>
      <c r="E3" s="1"/>
      <c r="F3" s="1"/>
      <c r="G3" s="1"/>
      <c r="H3" s="1"/>
    </row>
    <row r="4" spans="1:14" ht="18" x14ac:dyDescent="0.25">
      <c r="A4" s="20"/>
      <c r="B4" s="1"/>
      <c r="C4" s="1"/>
      <c r="D4" s="1"/>
      <c r="E4" s="1"/>
      <c r="F4" s="1"/>
      <c r="G4" s="1"/>
      <c r="H4" s="1"/>
    </row>
    <row r="5" spans="1:14" ht="18" x14ac:dyDescent="0.25">
      <c r="A5" s="20" t="str">
        <f>'ORÇAMENTO TOTAL'!A4</f>
        <v>Endereço da obra: ACESSO A VILA QUARAIM - TRECHO 01 - ENTRE VILA DE QUARAIM E PONTE SOBRE LAJEADO QUARAIM - TRÊS DE MAIO - RS</v>
      </c>
      <c r="B5" s="1"/>
      <c r="C5" s="1"/>
      <c r="D5" s="1"/>
      <c r="E5" s="1"/>
      <c r="F5" s="1"/>
      <c r="G5" s="1"/>
      <c r="H5" s="1"/>
    </row>
    <row r="6" spans="1:14" ht="18" x14ac:dyDescent="0.25">
      <c r="A6" s="20"/>
      <c r="B6" s="1"/>
      <c r="C6" s="1"/>
      <c r="D6" s="1"/>
      <c r="E6" s="1"/>
      <c r="F6" s="1"/>
      <c r="G6" s="1"/>
      <c r="H6" s="1"/>
    </row>
    <row r="7" spans="1:14" ht="23.25" x14ac:dyDescent="0.35">
      <c r="A7" s="55" t="s">
        <v>154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4" ht="23.25" x14ac:dyDescent="0.35">
      <c r="A8" s="55" t="s">
        <v>155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</row>
    <row r="9" spans="1:14" ht="18" x14ac:dyDescent="0.25">
      <c r="A9" s="20"/>
      <c r="B9" s="1"/>
      <c r="C9" s="1"/>
      <c r="D9" s="1"/>
      <c r="E9" s="1"/>
      <c r="F9" s="1"/>
      <c r="G9" s="1"/>
      <c r="H9" s="1"/>
    </row>
    <row r="10" spans="1:14" ht="18" x14ac:dyDescent="0.25">
      <c r="A10" s="20"/>
      <c r="B10" s="1"/>
      <c r="C10" s="1"/>
      <c r="D10" s="1"/>
      <c r="E10" s="1"/>
      <c r="F10" s="1"/>
      <c r="G10" s="1"/>
      <c r="H10" s="1"/>
    </row>
    <row r="11" spans="1:14" ht="18" x14ac:dyDescent="0.25">
      <c r="A11" s="62" t="str">
        <f>'ORÇAMENTO TOTAL'!A10</f>
        <v>EXECUÇÃO DE PAVIMENTAÇÃO COM PEDRAS POLIÉDRICAS - ACESSO VILA QUARAIM - TRECHO 01</v>
      </c>
      <c r="B11" s="62"/>
      <c r="C11" s="62"/>
      <c r="D11" s="62"/>
      <c r="E11" s="62"/>
      <c r="F11" s="62"/>
      <c r="G11" s="62"/>
      <c r="H11" s="62"/>
      <c r="I11" s="62"/>
      <c r="J11" s="62"/>
    </row>
    <row r="12" spans="1:14" ht="30.75" customHeight="1" x14ac:dyDescent="0.25">
      <c r="A12" s="63" t="s">
        <v>9</v>
      </c>
      <c r="B12" s="63" t="s">
        <v>10</v>
      </c>
      <c r="C12" s="63" t="s">
        <v>20</v>
      </c>
      <c r="D12" s="63" t="s">
        <v>26</v>
      </c>
      <c r="E12" s="59" t="s">
        <v>27</v>
      </c>
      <c r="F12" s="60"/>
      <c r="G12" s="60"/>
      <c r="H12" s="60"/>
      <c r="I12" s="60"/>
      <c r="J12" s="60"/>
      <c r="K12" s="60"/>
      <c r="L12" s="60"/>
      <c r="M12" s="60"/>
      <c r="N12" s="60"/>
    </row>
    <row r="13" spans="1:14" ht="18" x14ac:dyDescent="0.25">
      <c r="A13" s="64"/>
      <c r="B13" s="64"/>
      <c r="C13" s="64"/>
      <c r="D13" s="64"/>
      <c r="E13" s="66" t="s">
        <v>21</v>
      </c>
      <c r="F13" s="67"/>
      <c r="G13" s="66" t="s">
        <v>22</v>
      </c>
      <c r="H13" s="67"/>
      <c r="I13" s="66" t="s">
        <v>23</v>
      </c>
      <c r="J13" s="67"/>
      <c r="K13" s="66" t="s">
        <v>149</v>
      </c>
      <c r="L13" s="67"/>
      <c r="M13" s="66" t="s">
        <v>150</v>
      </c>
      <c r="N13" s="67"/>
    </row>
    <row r="14" spans="1:14" ht="18" x14ac:dyDescent="0.25">
      <c r="A14" s="65"/>
      <c r="B14" s="65"/>
      <c r="C14" s="65"/>
      <c r="D14" s="65"/>
      <c r="E14" s="12" t="s">
        <v>24</v>
      </c>
      <c r="F14" s="12" t="s">
        <v>25</v>
      </c>
      <c r="G14" s="12" t="s">
        <v>24</v>
      </c>
      <c r="H14" s="12" t="s">
        <v>25</v>
      </c>
      <c r="I14" s="12" t="s">
        <v>24</v>
      </c>
      <c r="J14" s="12" t="s">
        <v>25</v>
      </c>
      <c r="K14" s="12" t="s">
        <v>24</v>
      </c>
      <c r="L14" s="12" t="s">
        <v>25</v>
      </c>
      <c r="M14" s="12" t="s">
        <v>24</v>
      </c>
      <c r="N14" s="12" t="s">
        <v>25</v>
      </c>
    </row>
    <row r="15" spans="1:14" ht="30" customHeight="1" x14ac:dyDescent="0.25">
      <c r="A15" s="13" t="str">
        <f>'ORÇAMENTO TOTAL'!A13</f>
        <v>1.0</v>
      </c>
      <c r="B15" s="13" t="str">
        <f>'ORÇAMENTO TOTAL'!B13:K13</f>
        <v>SERVIÇOS PRELIMINARES</v>
      </c>
      <c r="C15" s="14"/>
      <c r="D15" s="17"/>
      <c r="E15" s="17">
        <v>40</v>
      </c>
      <c r="F15" s="17"/>
      <c r="G15" s="17">
        <v>35</v>
      </c>
      <c r="H15" s="17"/>
      <c r="I15" s="17">
        <v>10</v>
      </c>
      <c r="J15" s="17"/>
      <c r="K15" s="17">
        <v>10</v>
      </c>
      <c r="L15" s="17"/>
      <c r="M15" s="17">
        <v>5</v>
      </c>
      <c r="N15" s="17"/>
    </row>
    <row r="16" spans="1:14" ht="30" customHeight="1" x14ac:dyDescent="0.25">
      <c r="A16" s="15" t="str">
        <f>'ORÇAMENTO TOTAL'!A17</f>
        <v>2.0</v>
      </c>
      <c r="B16" s="16" t="str">
        <f>'ORÇAMENTO TOTAL'!B17:K17</f>
        <v>NIVELAMENTO E COMPACTAÇÃO DO LEITO DA VIA</v>
      </c>
      <c r="C16" s="14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30" customHeight="1" x14ac:dyDescent="0.25">
      <c r="A17" s="32" t="str">
        <f>'ORÇAMENTO TOTAL'!A18</f>
        <v>2.1</v>
      </c>
      <c r="B17" s="36" t="str">
        <f>'ORÇAMENTO TOTAL'!B18:K18</f>
        <v>REGULARIZAÇÃO INICIAL DA PISTA</v>
      </c>
      <c r="C17" s="33"/>
      <c r="D17" s="34"/>
      <c r="E17" s="34">
        <v>40</v>
      </c>
      <c r="F17" s="34"/>
      <c r="G17" s="34">
        <v>30</v>
      </c>
      <c r="H17" s="34"/>
      <c r="I17" s="34">
        <v>30</v>
      </c>
      <c r="J17" s="34"/>
      <c r="K17" s="34"/>
      <c r="L17" s="34"/>
      <c r="M17" s="34"/>
      <c r="N17" s="34"/>
    </row>
    <row r="18" spans="1:14" ht="51.75" customHeight="1" x14ac:dyDescent="0.25">
      <c r="A18" s="32" t="str">
        <f>'ORÇAMENTO TOTAL'!A23</f>
        <v>2.2</v>
      </c>
      <c r="B18" s="36" t="str">
        <f>'ORÇAMENTO TOTAL'!B23:K23</f>
        <v>MOVIMENTAÇÃO DE SOLOS DENTRO DO TRECHO - AJUSTE PARA O GREIDE PROJETADO</v>
      </c>
      <c r="C18" s="33"/>
      <c r="D18" s="34"/>
      <c r="E18" s="34">
        <v>25</v>
      </c>
      <c r="F18" s="34"/>
      <c r="G18" s="34">
        <v>25</v>
      </c>
      <c r="H18" s="34"/>
      <c r="I18" s="34">
        <v>25</v>
      </c>
      <c r="J18" s="34"/>
      <c r="K18" s="34">
        <v>25</v>
      </c>
      <c r="L18" s="34"/>
      <c r="M18" s="34"/>
      <c r="N18" s="34"/>
    </row>
    <row r="19" spans="1:14" ht="45.75" customHeight="1" x14ac:dyDescent="0.25">
      <c r="A19" s="35" t="str">
        <f>'ORÇAMENTO TOTAL'!A26</f>
        <v>2.3</v>
      </c>
      <c r="B19" s="36" t="str">
        <f>'ORÇAMENTO TOTAL'!B26:K26</f>
        <v>MOVIMENTAÇÃO DE SOLOS DE MATERIAL DE EMPRÉSTIMO - PARA AJUSTE PARA O GREIDE PROJETADO</v>
      </c>
      <c r="C19" s="33"/>
      <c r="D19" s="34"/>
      <c r="E19" s="34">
        <v>25</v>
      </c>
      <c r="F19" s="34"/>
      <c r="G19" s="34">
        <v>25</v>
      </c>
      <c r="H19" s="34"/>
      <c r="I19" s="34">
        <v>25</v>
      </c>
      <c r="J19" s="34"/>
      <c r="K19" s="34">
        <v>25</v>
      </c>
      <c r="L19" s="34"/>
      <c r="M19" s="34"/>
      <c r="N19" s="34"/>
    </row>
    <row r="20" spans="1:14" ht="30" customHeight="1" x14ac:dyDescent="0.25">
      <c r="A20" s="35" t="str">
        <f>'ORÇAMENTO TOTAL'!A29</f>
        <v>2.4</v>
      </c>
      <c r="B20" s="36" t="str">
        <f>'ORÇAMENTO TOTAL'!B29:K29</f>
        <v>COMPACTAÇÃO E NIVELAMENTO FINAL DA VIA</v>
      </c>
      <c r="C20" s="33"/>
      <c r="D20" s="34"/>
      <c r="E20" s="34">
        <v>25</v>
      </c>
      <c r="F20" s="34"/>
      <c r="G20" s="34">
        <v>25</v>
      </c>
      <c r="H20" s="34"/>
      <c r="I20" s="34">
        <v>25</v>
      </c>
      <c r="J20" s="34"/>
      <c r="K20" s="34">
        <v>25</v>
      </c>
      <c r="L20" s="34"/>
      <c r="M20" s="34"/>
      <c r="N20" s="34"/>
    </row>
    <row r="21" spans="1:14" ht="30" customHeight="1" x14ac:dyDescent="0.25">
      <c r="A21" s="15" t="str">
        <f>'ORÇAMENTO TOTAL'!A32</f>
        <v>3.0</v>
      </c>
      <c r="B21" s="16" t="str">
        <f>'ORÇAMENTO TOTAL'!B32:K32</f>
        <v>MEIO-FIO E DRENAGEM</v>
      </c>
      <c r="C21" s="14"/>
      <c r="D21" s="17"/>
      <c r="E21" s="17">
        <v>10</v>
      </c>
      <c r="F21" s="17"/>
      <c r="G21" s="17">
        <v>25</v>
      </c>
      <c r="H21" s="17"/>
      <c r="I21" s="17">
        <v>25</v>
      </c>
      <c r="J21" s="17"/>
      <c r="K21" s="17">
        <v>25</v>
      </c>
      <c r="L21" s="17"/>
      <c r="M21" s="17">
        <v>15</v>
      </c>
      <c r="N21" s="17"/>
    </row>
    <row r="22" spans="1:14" ht="42" customHeight="1" x14ac:dyDescent="0.25">
      <c r="A22" s="15" t="str">
        <f>'ORÇAMENTO TOTAL'!A41</f>
        <v>4.0</v>
      </c>
      <c r="B22" s="16" t="str">
        <f>'ORÇAMENTO TOTAL'!B41:K41</f>
        <v>EXECUÇÃO DA PAVIMENTAÇÃO POLIÉDRICA COM PEDRAS IRREGULARES DE BASALTO</v>
      </c>
      <c r="C22" s="14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30" customHeight="1" x14ac:dyDescent="0.25">
      <c r="A23" s="35" t="str">
        <f>'ORÇAMENTO TOTAL'!A42</f>
        <v>4.1</v>
      </c>
      <c r="B23" s="36" t="str">
        <f>'ORÇAMENTO TOTAL'!B42:K42</f>
        <v>CALÇAMENTO</v>
      </c>
      <c r="C23" s="33"/>
      <c r="D23" s="34"/>
      <c r="E23" s="34">
        <v>20</v>
      </c>
      <c r="F23" s="34"/>
      <c r="G23" s="34">
        <v>20</v>
      </c>
      <c r="H23" s="34"/>
      <c r="I23" s="34">
        <v>20</v>
      </c>
      <c r="J23" s="34"/>
      <c r="K23" s="34">
        <v>20</v>
      </c>
      <c r="L23" s="34"/>
      <c r="M23" s="34">
        <v>20</v>
      </c>
      <c r="N23" s="34"/>
    </row>
    <row r="24" spans="1:14" ht="30" customHeight="1" x14ac:dyDescent="0.25">
      <c r="A24" s="35" t="str">
        <f>'ORÇAMENTO TOTAL'!A48</f>
        <v>4.2</v>
      </c>
      <c r="B24" s="36" t="str">
        <f>'ORÇAMENTO TOTAL'!B48:K48</f>
        <v>PREENCHIMENTO DO ACOSTAMENTO</v>
      </c>
      <c r="C24" s="33"/>
      <c r="D24" s="34"/>
      <c r="E24" s="34">
        <v>20</v>
      </c>
      <c r="F24" s="34"/>
      <c r="G24" s="34">
        <v>20</v>
      </c>
      <c r="H24" s="34"/>
      <c r="I24" s="34">
        <v>20</v>
      </c>
      <c r="J24" s="34"/>
      <c r="K24" s="34">
        <v>20</v>
      </c>
      <c r="L24" s="34"/>
      <c r="M24" s="34">
        <v>20</v>
      </c>
      <c r="N24" s="34"/>
    </row>
    <row r="25" spans="1:14" ht="30" customHeight="1" x14ac:dyDescent="0.25">
      <c r="A25" s="15" t="str">
        <f>'ORÇAMENTO TOTAL'!A51</f>
        <v>5.0</v>
      </c>
      <c r="B25" s="16" t="str">
        <f>'ORÇAMENTO TOTAL'!B51:K51</f>
        <v>SINALIZAÇÃO VIÁRIA</v>
      </c>
      <c r="C25" s="14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47.25" customHeight="1" x14ac:dyDescent="0.25">
      <c r="A26" s="35" t="str">
        <f>'ORÇAMENTO TOTAL'!A52</f>
        <v>5.1</v>
      </c>
      <c r="B26" s="36" t="str">
        <f>'ORÇAMENTO TOTAL'!B52:K52</f>
        <v>MATERIAL PARA SINALIZAÇÃO PROVISÓRIA PARA OBRA - AO FINAL DA OBRA DEVERÁ SER ENTREGUE NO PARQUE DE MÁQUINAS MUNICIPAL</v>
      </c>
      <c r="C26" s="33"/>
      <c r="D26" s="34"/>
      <c r="E26" s="34">
        <v>80</v>
      </c>
      <c r="F26" s="34"/>
      <c r="G26" s="34">
        <v>5</v>
      </c>
      <c r="H26" s="34"/>
      <c r="I26" s="34">
        <v>5</v>
      </c>
      <c r="J26" s="34"/>
      <c r="K26" s="34">
        <v>5</v>
      </c>
      <c r="L26" s="34"/>
      <c r="M26" s="34">
        <v>5</v>
      </c>
      <c r="N26" s="34"/>
    </row>
    <row r="27" spans="1:14" ht="42" customHeight="1" x14ac:dyDescent="0.25">
      <c r="A27" s="35" t="str">
        <f>'ORÇAMENTO TOTAL'!A55</f>
        <v>5.2</v>
      </c>
      <c r="B27" s="36" t="str">
        <f>'ORÇAMENTO TOTAL'!B55:K55</f>
        <v>SINALIZAÇÃO VERTICAL - PLACAS</v>
      </c>
      <c r="C27" s="33"/>
      <c r="D27" s="34"/>
      <c r="E27" s="34">
        <v>20</v>
      </c>
      <c r="F27" s="34"/>
      <c r="G27" s="34">
        <v>20</v>
      </c>
      <c r="H27" s="34"/>
      <c r="I27" s="34">
        <v>20</v>
      </c>
      <c r="J27" s="34"/>
      <c r="K27" s="34">
        <v>20</v>
      </c>
      <c r="L27" s="34"/>
      <c r="M27" s="34">
        <v>20</v>
      </c>
      <c r="N27" s="34"/>
    </row>
    <row r="28" spans="1:14" ht="30" customHeight="1" x14ac:dyDescent="0.25">
      <c r="A28" s="15" t="str">
        <f>'ORÇAMENTO TOTAL'!A58</f>
        <v>6.0</v>
      </c>
      <c r="B28" s="16" t="str">
        <f>'ORÇAMENTO TOTAL'!B58:K58</f>
        <v>SERVIÇOS FINAIS E DESMOBILIZAÇÃO DOS EQUIPAMENTOS</v>
      </c>
      <c r="C28" s="14"/>
      <c r="D28" s="17"/>
      <c r="E28" s="17"/>
      <c r="F28" s="17"/>
      <c r="G28" s="17"/>
      <c r="H28" s="17"/>
      <c r="I28" s="17"/>
      <c r="J28" s="17"/>
      <c r="K28" s="17"/>
      <c r="L28" s="17"/>
      <c r="M28" s="17">
        <v>100</v>
      </c>
      <c r="N28" s="17"/>
    </row>
    <row r="29" spans="1:14" ht="15.75" x14ac:dyDescent="0.25">
      <c r="B29" s="1"/>
      <c r="C29" s="1"/>
      <c r="D29" s="5"/>
      <c r="E29" s="5"/>
      <c r="F29" s="5"/>
      <c r="G29" s="5"/>
      <c r="H29" s="5"/>
      <c r="I29" s="1"/>
      <c r="J29" s="1"/>
      <c r="K29" s="5"/>
      <c r="L29" s="5"/>
      <c r="M29" s="1"/>
      <c r="N29" s="1"/>
    </row>
    <row r="30" spans="1:14" ht="15.75" x14ac:dyDescent="0.25">
      <c r="B30" s="1"/>
      <c r="C30" s="1"/>
      <c r="D30" s="5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45" customHeight="1" x14ac:dyDescent="0.3">
      <c r="B31" s="18" t="s">
        <v>29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</row>
    <row r="32" spans="1:14" ht="45" customHeight="1" x14ac:dyDescent="0.3">
      <c r="B32" s="18" t="s">
        <v>28</v>
      </c>
      <c r="C32" s="19"/>
      <c r="D32" s="19"/>
      <c r="E32" s="18"/>
      <c r="F32" s="19"/>
      <c r="G32" s="18"/>
      <c r="H32" s="19"/>
      <c r="I32" s="19"/>
      <c r="J32" s="19"/>
      <c r="K32" s="18"/>
      <c r="L32" s="19"/>
      <c r="M32" s="19"/>
      <c r="N32" s="19"/>
    </row>
    <row r="33" spans="2:13" ht="15.75" x14ac:dyDescent="0.25">
      <c r="B33" s="1"/>
      <c r="C33" s="1"/>
      <c r="D33" s="1"/>
      <c r="E33" s="1"/>
      <c r="F33" s="1"/>
      <c r="G33" s="1"/>
      <c r="H33" s="1"/>
      <c r="I33" s="1"/>
      <c r="J33" s="1"/>
    </row>
    <row r="34" spans="2:13" ht="15.75" x14ac:dyDescent="0.25">
      <c r="B34" s="1"/>
      <c r="C34" s="1"/>
      <c r="D34" s="1"/>
      <c r="E34" s="1"/>
      <c r="F34" s="1"/>
      <c r="G34" s="1"/>
      <c r="H34" s="1"/>
      <c r="I34" s="1"/>
      <c r="J34" s="1"/>
    </row>
    <row r="35" spans="2:13" ht="15.75" x14ac:dyDescent="0.25">
      <c r="B35" s="1"/>
      <c r="C35" s="1"/>
      <c r="D35" s="1"/>
      <c r="E35" s="1"/>
      <c r="F35" s="1"/>
      <c r="G35" s="1"/>
      <c r="H35" s="1"/>
      <c r="I35" s="1"/>
      <c r="J35" s="1"/>
    </row>
    <row r="36" spans="2:13" ht="15.75" x14ac:dyDescent="0.25">
      <c r="B36" s="1" t="str">
        <f>'ORÇAMENTO TOTAL'!D66</f>
        <v>Local e Data</v>
      </c>
      <c r="C36" s="1"/>
      <c r="D36" s="1"/>
    </row>
    <row r="38" spans="2:13" ht="15.75" x14ac:dyDescent="0.25">
      <c r="H38" s="7"/>
      <c r="I38" s="7"/>
      <c r="J38" s="7"/>
      <c r="K38" s="7"/>
      <c r="L38" s="7"/>
      <c r="M38" s="7"/>
    </row>
    <row r="39" spans="2:13" ht="15.75" x14ac:dyDescent="0.25">
      <c r="H39" s="58" t="s">
        <v>153</v>
      </c>
      <c r="I39" s="58"/>
      <c r="J39" s="58"/>
      <c r="K39" s="58"/>
      <c r="L39" s="58"/>
      <c r="M39" s="58"/>
    </row>
    <row r="40" spans="2:13" ht="15.75" x14ac:dyDescent="0.25">
      <c r="H40" s="56"/>
      <c r="I40" s="56"/>
      <c r="J40" s="56"/>
      <c r="K40" s="56"/>
      <c r="L40" s="56"/>
      <c r="M40" s="56"/>
    </row>
  </sheetData>
  <mergeCells count="16">
    <mergeCell ref="H39:M39"/>
    <mergeCell ref="H40:M40"/>
    <mergeCell ref="E12:N12"/>
    <mergeCell ref="A1:N2"/>
    <mergeCell ref="A11:J11"/>
    <mergeCell ref="A12:A14"/>
    <mergeCell ref="E13:F13"/>
    <mergeCell ref="G13:H13"/>
    <mergeCell ref="I13:J13"/>
    <mergeCell ref="D12:D14"/>
    <mergeCell ref="C12:C14"/>
    <mergeCell ref="B12:B14"/>
    <mergeCell ref="K13:L13"/>
    <mergeCell ref="M13:N13"/>
    <mergeCell ref="A7:N7"/>
    <mergeCell ref="A8:N8"/>
  </mergeCells>
  <pageMargins left="0.98425196850393704" right="0.78740157480314965" top="0.98425196850393704" bottom="0.78740157480314965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 TOTAL</vt:lpstr>
      <vt:lpstr>CRONOGRAMA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Daniela de Oliveira</cp:lastModifiedBy>
  <cp:lastPrinted>2023-10-13T11:59:28Z</cp:lastPrinted>
  <dcterms:created xsi:type="dcterms:W3CDTF">2017-09-29T11:48:11Z</dcterms:created>
  <dcterms:modified xsi:type="dcterms:W3CDTF">2023-10-30T12:02:15Z</dcterms:modified>
</cp:coreProperties>
</file>