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)\020-2023 Melhoria das instalações elétricas EMEFs Germano Dockorn e São Pedro\Orçamento sem Valores\"/>
    </mc:Choice>
  </mc:AlternateContent>
  <xr:revisionPtr revIDLastSave="0" documentId="13_ncr:1_{6746D10C-1BC1-4DE4-9F15-60AB5CE751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" sheetId="1" r:id="rId1"/>
  </sheets>
  <externalReferences>
    <externalReference r:id="rId2"/>
  </externalReferences>
  <definedNames>
    <definedName name="_xlnm.Print_Area" localSheetId="0">ORÇAMENTO!$A$1:$L$87</definedName>
    <definedName name="_xlnm.Database">TEXT(Import.DataBase,"mm-aaaa")</definedName>
    <definedName name="Import.DataBase">[1]DADOS!$A$38</definedName>
    <definedName name="Import.Desoneracao">[1]DADOS!$C$38</definedName>
    <definedName name="Referencia.Descricao">IF(ISNUMBER([1]PO!linhaSINAPIxls),INDEX(INDIRECT("'[Referência "&amp;_xlnm.Database&amp;".xls]Banco'!$b:$g"),[1]PO!linhaSINAPIxls,3),"")</definedName>
    <definedName name="Referencia.Desonerado">IF(ISNUMBER([1]PO!linhaSINAPIxls),VALUE(INDEX(INDIRECT("'[Referência "&amp;_xlnm.Database&amp;".xls]Banco'!$b:$g"),[1]PO!linhaSINAPIxls,5)),0)</definedName>
    <definedName name="Referencia.NaoDesonerado">IF(ISNUMBER([1]PO!linhaSINAPIxls),VALUE(INDEX(INDIRECT("'[Referência "&amp;_xlnm.Database&amp;".xls]Banco'!$b:$g"),[1]PO!linhaSINAPIxls,6)),0)</definedName>
    <definedName name="Referencia.Unidade">IF(ISNUMBER([1]PO!linhaSINAPIxls),INDEX(INDIRECT("'[Referência "&amp;_xlnm.Database&amp;".xls]Banco'!$b:$g"),[1]PO!linhaSINAPIxls,4),"")</definedName>
    <definedName name="TipoOrçamento">"BASE"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2" i="1" l="1"/>
  <c r="G61" i="1"/>
  <c r="K87" i="1" l="1"/>
  <c r="J87" i="1"/>
  <c r="L87" i="1"/>
  <c r="L5" i="1" l="1"/>
</calcChain>
</file>

<file path=xl/sharedStrings.xml><?xml version="1.0" encoding="utf-8"?>
<sst xmlns="http://schemas.openxmlformats.org/spreadsheetml/2006/main" count="285" uniqueCount="169">
  <si>
    <t xml:space="preserve">               PREFEITURA MUNICIPAL DE TRÊS DE MAIO</t>
  </si>
  <si>
    <t>OBRA:</t>
  </si>
  <si>
    <t>E.M.E.F. SÃO PEDRO</t>
  </si>
  <si>
    <t>ÁREA:</t>
  </si>
  <si>
    <t>651,23 m²</t>
  </si>
  <si>
    <t>LOCAL:</t>
  </si>
  <si>
    <t>Rua São Vicente, 80, Três de Maio - RS</t>
  </si>
  <si>
    <t>DATA:</t>
  </si>
  <si>
    <t>BDI NÃO DESONERADO:</t>
  </si>
  <si>
    <t>VALOR TOTAL</t>
  </si>
  <si>
    <t>ORÇAMENTO</t>
  </si>
  <si>
    <t>Item</t>
  </si>
  <si>
    <t>Referência</t>
  </si>
  <si>
    <t>Código</t>
  </si>
  <si>
    <t>SERVIÇO</t>
  </si>
  <si>
    <t>Unidade</t>
  </si>
  <si>
    <t>Quantidade</t>
  </si>
  <si>
    <t>VALOR UNIT. (R$)</t>
  </si>
  <si>
    <t>VALOR TOTAL (R$)</t>
  </si>
  <si>
    <t>VALOR (R$)</t>
  </si>
  <si>
    <t>Material</t>
  </si>
  <si>
    <t>Mão de obra</t>
  </si>
  <si>
    <t>1.0</t>
  </si>
  <si>
    <t>ENTRADA DE ENERGIA</t>
  </si>
  <si>
    <t>1.1</t>
  </si>
  <si>
    <t>COTAÇÃO</t>
  </si>
  <si>
    <t>PADRÃO MULTI 100 PARA ATENDIMENTO DE 1 CLIENTE COM PADRÃO VOLTADO PARA CALÇADA, CATEGORIA C10 COM CABOS 35 MM², DISJUNTOR 100 A, EM POSTE</t>
  </si>
  <si>
    <t>UN</t>
  </si>
  <si>
    <t>2.0</t>
  </si>
  <si>
    <t>RAMAL DE ALIMENTAÇÃO ATÉ OS QUADROS DE DISTRIBUIÇÃO (QD's), INSTALAÇÃO SUBTERRANEA E APARENTE</t>
  </si>
  <si>
    <t>2.1</t>
  </si>
  <si>
    <t>SINAPI</t>
  </si>
  <si>
    <t>CABO DE COBRE FLEXÍVEL ISOLADO, 35 MM², ANTI-CHAMA 0,6/1,0 KV - FORNECIMENTO E INSTALAÇÃO.</t>
  </si>
  <si>
    <t>M</t>
  </si>
  <si>
    <t>2.2</t>
  </si>
  <si>
    <t>CABO DE COBRE FLEXÍVEL ISOLADO, 25 MM², ANTI-CHAMA 0,6/1,0 KV - FORNECIMENTO E INSTALAÇÃO.</t>
  </si>
  <si>
    <t>2.3</t>
  </si>
  <si>
    <t>CABO DE COBRE FLEXÍVEL ISOLADO, 16 MM², ANTI-CHAMA 0,6/1,0 KV - FORNECIMENTO E INSTALAÇÃO.</t>
  </si>
  <si>
    <t>2.4</t>
  </si>
  <si>
    <t>ELETRODUTO FLEXÍVEL CORRUGADO, PEAD, DN 50 (1 1/2") - FORNECIMENTO E INSTALAÇÃO.</t>
  </si>
  <si>
    <t>2.5</t>
  </si>
  <si>
    <t>LUVA PARA ELETRODUTO, PVC, ROSCÁVEL, DN 50 MM (1 1/2") - FORNECIMENTO E INSTALAÇÃO.</t>
  </si>
  <si>
    <t>2.6</t>
  </si>
  <si>
    <t>ABRAÇADEIRA METÁLICA RÍGIDA TIPO D 1 1/2", FIXADA EM ALVENARIA - FORNECIMENTO E INSTALAÇÃO</t>
  </si>
  <si>
    <t>2.7</t>
  </si>
  <si>
    <t>COMPOSIÇÃO</t>
  </si>
  <si>
    <t>HASTE DE ATERRAMENTO EM ACO COM 3,00 M DE COMPRIMENTO E DN = 5/8", REVESTIDA COM BAIXA CAMADA DE COBRE, COM CONECTOR TIPO GRAMPO E CAIXA DE INSPEÇÃO - FORNECIMENTO E INSTALAÇÃO</t>
  </si>
  <si>
    <t>2.8</t>
  </si>
  <si>
    <t>CAIXA DE PASSAGEM METALICA, DE SOBREPOR, COM TAMPA APARAFUSADA, DIMENSÕES 30 X 30 X 12 CM - FORNECIMENTO E INSTALAÇÃO.</t>
  </si>
  <si>
    <t>2.9</t>
  </si>
  <si>
    <t>CAIXA ENTERRADA ELÉTRICA RETANGULAR, EM ALVENARIA COM TIJOLOS CERÂMICOS MACIÇOS, FUNDO COM BRITA, DIMENSÕES INTERNAS: 0,3X0,3X0,3 M.</t>
  </si>
  <si>
    <t>2.10</t>
  </si>
  <si>
    <t>ESCAVAÇÃO MANUAL DE VALA COM PROFUNDIDADE MENOR OU IGUAL A 1,30 M.</t>
  </si>
  <si>
    <t>M³</t>
  </si>
  <si>
    <t>3.0</t>
  </si>
  <si>
    <t>QUADROS DE DISTRIBUIÇÃO (QGBT E QD's)</t>
  </si>
  <si>
    <t>3.1</t>
  </si>
  <si>
    <t>QUADRO DE DISTRIBUIÇÃO DE ENERGIA EM CHAPA DE AÇO GALVANIZADO, DE SOBREPOR, COM BARRAMENTO TRIFÁSICO, ATÉ 18 DISJUNTORES DIN 100A - FORNECIMENTO E INSTALAÇÃO.</t>
  </si>
  <si>
    <t>3.2</t>
  </si>
  <si>
    <t>QUADRO DE DISTRIBUICAO COM BARRAMENTO TRIFASICO, DE SOBREPOR, EM CHAPA DE ACO GALVANIZADO, PARA 48 DISJUNTORES DIN, 100 A - FORNECIMENTO E INSTALAÇÃO</t>
  </si>
  <si>
    <t>3.3</t>
  </si>
  <si>
    <t>QUADRO DE DISTRIBUICAO COM BARRAMENTO TRIFASICO, DE SOBREPOR, EM CHAPA DE ACO GALVANIZADO, PARA 36 DISJUNTORES DIN, 100 A - FORNECIMENTO E INSTALAÇÃO</t>
  </si>
  <si>
    <t>3.4</t>
  </si>
  <si>
    <t>QUADRO DE DISTRIBUICAO COM BARRAMENTO TRIFASICO, DE SOBREPOR, EM CHAPA DE ACO GALVANIZADO, PARA 12 DISJUNTORES DIN, 100 A - FORNECIMENTO E INSTALAÇÃO</t>
  </si>
  <si>
    <t>3.5</t>
  </si>
  <si>
    <t>DISJUNTOR TRIPOLAR TIPO NEMA, CORRENTE NOMINAL DE 60 ATÉ 100A - FORNECIMENTO E INSTALAÇÃO.</t>
  </si>
  <si>
    <t>3.6</t>
  </si>
  <si>
    <t>DISJUNTOR MONOPOLAR TIPO DIN, CORRENTE NOMINAL DE 10A - FORNECIMENTO E INSTALAÇÃO.</t>
  </si>
  <si>
    <t>3.7</t>
  </si>
  <si>
    <t>DISJUNTOR MONOPOLAR TIPO DIN, CORRENTE NOMINAL DE 16A - FORNECIMENTO E INSTALAÇÃO.</t>
  </si>
  <si>
    <t>3.8</t>
  </si>
  <si>
    <t xml:space="preserve">DISPOSITIVO DR, 2 POLOS, SENSIBILIDADE DE 30 MA, CORRENTE DE 25 A, TIPO 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</si>
  <si>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4.0</t>
  </si>
  <si>
    <t>INSTALAÇÕES ELETRODUTOS E ELETROCALHAS</t>
  </si>
  <si>
    <t>4.1</t>
  </si>
  <si>
    <t>ELETRODUTO DE PVC RIGIDO ROSCAVEL DE 3/4 ", APARENTE - FORNECIMENTO E INSTALAÇÃO.</t>
  </si>
  <si>
    <t>4.2</t>
  </si>
  <si>
    <t>ELETRODUTO DE PVC RIGIDO ROSCAVEL DE 1 ", APARENTE COM ABRAÇADEIRA METALICA TIPO D - FORNECIMENTO E INSTALAÇÃO.</t>
  </si>
  <si>
    <t>4.3</t>
  </si>
  <si>
    <t>ELETRODUTO DE PVC RIGIDO ROSCAVEL DE 1 1/4 ", APARENTE - FORNECIMENTO E INSTALAÇÃO.</t>
  </si>
  <si>
    <t>4.4</t>
  </si>
  <si>
    <t>ELETRODUTO DE PVC RIGIDO ROSCAVEL DE 2", APARENTE - FORNECIMENTO E INSTALAÇÃO.</t>
  </si>
  <si>
    <t>4.5</t>
  </si>
  <si>
    <t>CAIXA DE PASSAGEM METALICA, DE SOBREPO, COM TAMPA APARAFUSADA, DIMENSÕES 15 X 15 X 12 CM - FORNECIMENTO E INSTALAÇÃO</t>
  </si>
  <si>
    <t>4.7</t>
  </si>
  <si>
    <t xml:space="preserve">CONDULETE DE ALUMÍNIO, TIPO C, PARA ELETRODUTO DN 20 MM (3/4''), APARENTE - FORNECIMENTO E INSTALAÇÃO. </t>
  </si>
  <si>
    <t>4.8</t>
  </si>
  <si>
    <t xml:space="preserve">CONDULETE DE ALUMÍNIO, TIPO E, PARA ELETRODUTO DN 20 MM (3/4''), APARENTE - FORNECIMENTO E INSTALAÇÃO. </t>
  </si>
  <si>
    <t>4.9</t>
  </si>
  <si>
    <t>CONDULETE DE ALUMÍNIO, TIPO LR, PARA ELETRODUTO DN 20 MM (3/4''), APARENTE - FORNECIMENTO E INSTALAÇÃO.</t>
  </si>
  <si>
    <t>4.10</t>
  </si>
  <si>
    <t>CONDULETE DE ALUMÍNIO, TIPO T, PARA ELETRODUTO DN 20 MM (3/4''), APARENTE - FORNECIMENTO E INSTALAÇÃO.</t>
  </si>
  <si>
    <t>4.11</t>
  </si>
  <si>
    <t>CONDULETE DE ALUMÍNIO, TIPO X, PARA ELETRODUTO DN 20 MM (3/4''), APARENTE - FORNECIMENTO E INSTALAÇÃO.</t>
  </si>
  <si>
    <t>4.12</t>
  </si>
  <si>
    <t>ELETROCALHA PERFURADA TIPO U 200x100mm COM PARAFUSO E PORCA - FORNECIMENTO E INSTALAÇÃO</t>
  </si>
  <si>
    <t>4.13</t>
  </si>
  <si>
    <t>SUPORTE MÃO FRANCESA EM AÇO, ABAS IGUAIS 30 CM, CAPACIDADE MINIMA 60 KG, BRANCO - FORNECIMENTO E INSTALAÇÃO.</t>
  </si>
  <si>
    <t>4.15</t>
  </si>
  <si>
    <t>SAÍDA LATERAL HORIZONTAL PARA ELETRODUTO 3/4" - FORNECIMENTO E INSTALAÇÃO</t>
  </si>
  <si>
    <t>4.16</t>
  </si>
  <si>
    <t>SAÍDA LATERAL HORIZONTAL PARA ELETRODUTO 1" - FORNECIMENTO E INSTALAÇÃO</t>
  </si>
  <si>
    <t>4.17</t>
  </si>
  <si>
    <t xml:space="preserve">CURVA HORIZONTAL PERFURADA 90° PARA ELETROCALHA 200x100mm - FORNECIMENTO E INSTALAÇÃO </t>
  </si>
  <si>
    <t>4.18</t>
  </si>
  <si>
    <t>TEE HORIZONTAL PERFURADA PARA ELETROCALHA 200x100mm - FORNECIMENTO E INSTALAÇÃO</t>
  </si>
  <si>
    <t>5.0</t>
  </si>
  <si>
    <t>INSTALAÇÕES ELÉTRICAS</t>
  </si>
  <si>
    <t>5.1</t>
  </si>
  <si>
    <t xml:space="preserve">TOMADA (1 MÓDULO), 2P+T 20 A, SEM SUPORTE E SEM PLACA - FORNECIMENTO E INSTALAÇÃO. </t>
  </si>
  <si>
    <t>5.2</t>
  </si>
  <si>
    <t xml:space="preserve">TOMADA (2 MÓDULO), 2P+T 20 A, SEM SUPORTE E SEM PLACA - FORNECIMENTO E INSTALAÇÃO. </t>
  </si>
  <si>
    <t>5.3</t>
  </si>
  <si>
    <t xml:space="preserve">INTERRUPTOR SIMPLES (1 MÓDULO) COM 1 TOMADA DE EMBUTIR 2P+T 20 A, SEM SUPORTE E SEM PLACA - FORNECIMENTO E INSTALAÇÃO. </t>
  </si>
  <si>
    <t>5.4</t>
  </si>
  <si>
    <t>INTERRUPTOR SIMPLES (1 MÓDULO), 10A/250V, SEM SUPORTE E SEM PLACA - FORNECIMENTO E INSTALAÇÃO.</t>
  </si>
  <si>
    <t>5.5</t>
  </si>
  <si>
    <t>INTERRUPTOR SIMPLES (2 MÓDULOS), 10A/250V, SEM SUPORTE E SEM PLACA - FORNECIMENTO E INSTALAÇÃO.</t>
  </si>
  <si>
    <t>5.6</t>
  </si>
  <si>
    <t>INTERRUPTOR PARALELO (1 MÓDULO), 10A/250V, SEM SUPORTE E SEM PLACA - FORNECIMENTO E INSTALAÇÃO.</t>
  </si>
  <si>
    <t>5.7</t>
  </si>
  <si>
    <t xml:space="preserve">ESPELHO / PLACA DE 1 POSTO 4" X 2", PARA INSTALACAO DE TOMADAS E INTERRUPTORES - FORNECIMENTO E INSTALAÇÃO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</si>
  <si>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5.8</t>
  </si>
  <si>
    <t xml:space="preserve">ESPELHO / PLACA DE 2 POSTOS 4" X 2", PARA INSTALACAO DE TOMADAS E INTERRUPTORES - FORNECIMENTO E INSTALAÇÃO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</si>
  <si>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5.9</t>
  </si>
  <si>
    <t xml:space="preserve">INSTALAÇÃO DE TAMPA CEGA EM INTERRUPTORES E TOMADAS A SEREM DESATIVADAS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</si>
  <si>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5.10</t>
  </si>
  <si>
    <t>LUMINÁRIA DE TETO PAFLON, EM PLÁSTICO, COM BASE E27, PARA USO EM LÃMPADA DE POTÊNCIA DE 50W. INCLUI LÂMPADA - FORNECIMENTO E INSTALAÇÃO</t>
  </si>
  <si>
    <t>5.11</t>
  </si>
  <si>
    <t>LUMINÁRIA TIPO PLAFON CIRCULAR, DE SOBREPOR, COM LED DE 12 W. INCLUI LÂMPADA - FORNECIMENTO E INSTALAÇÃO.</t>
  </si>
  <si>
    <t>5.12</t>
  </si>
  <si>
    <t>LUMINÁRIAS RETANGULARES TUBULARES T8 DE SOBREPOR ALETAS PARABÓLICAS E REFLETORES EM ALUMÍNIO, CORPO EM CHAPA DE AÇO PINTADA NA COR BRANCA MICROTEXTURIZADA. SOQUETES EM POLICARBONATO TIPO PUSH-IN G-13 DE ENGATE RÁPIDO E ROTOR DE SEGURANÇA, CONTATOS EM BRONZE FOSFOROSO. PARA 02 LÂMPADAS 20W - FORNECIMENTO E INSTALAÇÃO</t>
  </si>
  <si>
    <t>5.13</t>
  </si>
  <si>
    <t>LUMINÁRIA ARANDELA TIPO MEIA LUA, DE SOBREPOR, COM 1 LÃMPADA LED DE 6W, SEM REATOR - FORNECIMENTO E INSTALAÇÃO</t>
  </si>
  <si>
    <t xml:space="preserve">REFLETOR DE LED 100W, TENSÃO 220V, BRANCO FRIO, TEMPERATURA DE COR 5.000K - FORNECIMENTO E INSTALAÇÃO </t>
  </si>
  <si>
    <t>5.14</t>
  </si>
  <si>
    <t>FOTOCÉLULA, FIXAÇÃO EM PAREDE - FORNECIMENTO E INSTALAÇÃO.</t>
  </si>
  <si>
    <t>5.15</t>
  </si>
  <si>
    <t>FITA ISOLANTE ADESIVA ANTICHAMA, USO ATE 750 V, EM ROLO DE 19 MM X 20 M</t>
  </si>
  <si>
    <t>5.16</t>
  </si>
  <si>
    <t>FITA ISOLANTE DE BORRACHA AUTOFUSAO, USO ATE 69 KV (ALTA TENSAO)</t>
  </si>
  <si>
    <t>6.0</t>
  </si>
  <si>
    <t>INSTALAÇÕES DE CABOS</t>
  </si>
  <si>
    <t>6.1</t>
  </si>
  <si>
    <t>CABO DE COBRE FLEXÍVEL ISOLADO, 2,5 MM², ANTI-CHAMA 450/750 V, PARA CIRCUITOS TERMINAIS - FORNECIMENTO E INSTALAÇÃO.</t>
  </si>
  <si>
    <t>6.2</t>
  </si>
  <si>
    <t>CABO DE COBRE FLEXÍVEL ISOLADO, 4 MM², ANTI-CHAMA 450/750 V, PARA CIRCUITOS TERMINAIS - FORNECIMENTO E INSTALAÇÃO.</t>
  </si>
  <si>
    <t>6.3</t>
  </si>
  <si>
    <t>CABO DE COBRE FLEXÍVEL ISOLADO, 6 MM², ANTI-CHAMA 450/750 V, PARA CIRCUITOS TERMINAIS - FORNECIMENTO E INSTALAÇÃO.</t>
  </si>
  <si>
    <t>6.4</t>
  </si>
  <si>
    <t>HASTE DE ATERRAMENTO EM ACO COM 3,00 M DE COMPRIMENTO E DN = 5/8", REVESTIDA COM BAIXA CAMADA DE COBRE, COM CONECTOR TIPO GRAMPO - FORNECIMENTO E INSTALAÇÃO</t>
  </si>
  <si>
    <t>7.0</t>
  </si>
  <si>
    <t>REMOÇÃO INSTALAÇÕES EXISTENTES</t>
  </si>
  <si>
    <t>7.1</t>
  </si>
  <si>
    <t>REMOÇÃO DE LUMINÁRIAS, DE FORMA MANUAL, SEM REAPROVEITAMENTO.</t>
  </si>
  <si>
    <t>7.2</t>
  </si>
  <si>
    <t>REMOÇÃO DE INTERRUPTORES/TOMADAS ELÉTRICAS, DE FORMA MANUAL, SEM REAPROVEITAMENTO.</t>
  </si>
  <si>
    <t>7.3</t>
  </si>
  <si>
    <t>REMOÇÃO DE CABOS ELÉTRICOS, DE FORMA MANUAL, SEM REAPROVEITAMENTO.</t>
  </si>
  <si>
    <t>8.0</t>
  </si>
  <si>
    <t>SERVIÇOS FINAIS</t>
  </si>
  <si>
    <t>8.1</t>
  </si>
  <si>
    <t>MASSA ÚNICA, PARA RECEBIMENTO DE PINTURA, EM ARGAMASSA TRAÇO 1:2:8, PREPARO MECÂNICO COM BETONEIRA 400L, APLICADA MANUALMENTE EM FACES INTERNAS DE PAREDES, ESPESSURA DE 20MM,</t>
  </si>
  <si>
    <t>M²</t>
  </si>
  <si>
    <t>8.2</t>
  </si>
  <si>
    <t>APLICAÇÃO MANUAL DE PINTURA COM TINTA LÁTEX ACRÍLICA EM PAREDES, DUAS DEMÃOS.</t>
  </si>
  <si>
    <t>Total Geral</t>
  </si>
  <si>
    <t>Novembro de 2023</t>
  </si>
  <si>
    <t>OBS.: Esse Arquivo (XLS) serve apenas para edição, sendo o seu correto preenchimento de responsabilidade única e exclusiva do Licitante, o qual deve observar os mesmos critérios estabelecidos nos arquivos disponibilizados no site (PDF)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</si>
</sst>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mmmm\-yy"/>
    <numFmt numFmtId="165" formatCode="&quot;R$&quot;\ #,##0.00"/>
    <numFmt numFmtId="166" formatCode="_(* #,##0.00_);_(* \(#,##0.00\);_(* \-??_);_(@_)"/>
    <numFmt numFmtId="167" formatCode="&quot;R$&quot;#,##0.00"/>
    <numFmt numFmtId="170" formatCode="_-&quot;R$&quot;\ * #,##0.00_-;\-&quot;R$&quot;\ * #,##0.00_-;_-&quot;R$&quot;\ * &quot;-&quot;??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name val="Amphion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8"/>
      <name val="Amphio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  <charset val="1"/>
    </font>
    <font>
      <b/>
      <sz val="12"/>
      <color rgb="FFFF000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EEECE1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6" fillId="0" borderId="0"/>
    <xf numFmtId="0" fontId="1" fillId="0" borderId="0"/>
    <xf numFmtId="0" fontId="17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7" fillId="0" borderId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0" fontId="16" fillId="0" borderId="0"/>
    <xf numFmtId="166" fontId="16" fillId="0" borderId="0" applyFill="0" applyBorder="0" applyAlignment="0" applyProtection="0"/>
    <xf numFmtId="43" fontId="16" fillId="0" borderId="0" applyFont="0" applyFill="0" applyBorder="0" applyAlignment="0" applyProtection="0"/>
    <xf numFmtId="0" fontId="19" fillId="0" borderId="0"/>
    <xf numFmtId="166" fontId="16" fillId="0" borderId="0" applyBorder="0" applyProtection="0"/>
    <xf numFmtId="9" fontId="16" fillId="0" borderId="0" applyBorder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</cellStyleXfs>
  <cellXfs count="142">
    <xf numFmtId="0" fontId="0" fillId="0" borderId="0" xfId="0"/>
    <xf numFmtId="4" fontId="5" fillId="0" borderId="14" xfId="0" applyNumberFormat="1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164" fontId="5" fillId="0" borderId="14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5" fontId="6" fillId="0" borderId="31" xfId="0" applyNumberFormat="1" applyFont="1" applyBorder="1" applyAlignment="1">
      <alignment horizontal="right" vertical="center"/>
    </xf>
    <xf numFmtId="4" fontId="8" fillId="0" borderId="33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4" fontId="12" fillId="0" borderId="35" xfId="0" applyNumberFormat="1" applyFont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4" fontId="0" fillId="0" borderId="0" xfId="0" applyNumberFormat="1"/>
    <xf numFmtId="2" fontId="0" fillId="0" borderId="0" xfId="0" applyNumberFormat="1"/>
    <xf numFmtId="0" fontId="11" fillId="4" borderId="34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top" wrapText="1"/>
    </xf>
    <xf numFmtId="0" fontId="12" fillId="4" borderId="35" xfId="0" applyFont="1" applyFill="1" applyBorder="1" applyAlignment="1">
      <alignment horizontal="center" vertical="center" wrapText="1"/>
    </xf>
    <xf numFmtId="2" fontId="12" fillId="4" borderId="35" xfId="0" applyNumberFormat="1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2" fontId="12" fillId="4" borderId="11" xfId="0" applyNumberFormat="1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vertical="top" wrapText="1"/>
    </xf>
    <xf numFmtId="0" fontId="9" fillId="2" borderId="15" xfId="0" applyFont="1" applyFill="1" applyBorder="1" applyAlignment="1">
      <alignment vertical="top" wrapText="1"/>
    </xf>
    <xf numFmtId="4" fontId="13" fillId="0" borderId="15" xfId="0" applyNumberFormat="1" applyFont="1" applyBorder="1" applyAlignment="1">
      <alignment horizontal="left" vertical="center"/>
    </xf>
    <xf numFmtId="4" fontId="5" fillId="0" borderId="18" xfId="0" applyNumberFormat="1" applyFont="1" applyBorder="1" applyAlignment="1">
      <alignment horizontal="left" vertical="center"/>
    </xf>
    <xf numFmtId="4" fontId="5" fillId="0" borderId="15" xfId="0" applyNumberFormat="1" applyFont="1" applyBorder="1" applyAlignment="1">
      <alignment horizontal="left" vertical="center"/>
    </xf>
    <xf numFmtId="165" fontId="2" fillId="0" borderId="0" xfId="0" applyNumberFormat="1" applyFont="1"/>
    <xf numFmtId="0" fontId="13" fillId="0" borderId="15" xfId="0" applyFont="1" applyBorder="1" applyAlignment="1">
      <alignment horizontal="right" vertical="center"/>
    </xf>
    <xf numFmtId="0" fontId="13" fillId="0" borderId="16" xfId="0" applyFont="1" applyBorder="1" applyAlignment="1">
      <alignment horizontal="right" vertical="center"/>
    </xf>
    <xf numFmtId="0" fontId="13" fillId="0" borderId="18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165" fontId="12" fillId="0" borderId="36" xfId="0" applyNumberFormat="1" applyFont="1" applyBorder="1" applyAlignment="1">
      <alignment horizontal="right" vertical="center"/>
    </xf>
    <xf numFmtId="165" fontId="10" fillId="3" borderId="16" xfId="0" applyNumberFormat="1" applyFont="1" applyFill="1" applyBorder="1" applyAlignment="1">
      <alignment horizontal="right" vertical="center"/>
    </xf>
    <xf numFmtId="165" fontId="10" fillId="3" borderId="13" xfId="0" applyNumberFormat="1" applyFont="1" applyFill="1" applyBorder="1" applyAlignment="1">
      <alignment horizontal="right" vertical="center"/>
    </xf>
    <xf numFmtId="4" fontId="12" fillId="0" borderId="35" xfId="0" applyNumberFormat="1" applyFont="1" applyBorder="1" applyAlignment="1">
      <alignment horizontal="right" vertical="center"/>
    </xf>
    <xf numFmtId="165" fontId="14" fillId="0" borderId="13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5" fillId="0" borderId="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9" fillId="3" borderId="14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11" xfId="0" applyFont="1" applyBorder="1" applyAlignment="1">
      <alignment wrapText="1"/>
    </xf>
    <xf numFmtId="0" fontId="9" fillId="3" borderId="28" xfId="0" applyFont="1" applyFill="1" applyBorder="1" applyAlignment="1">
      <alignment vertical="center" wrapText="1"/>
    </xf>
    <xf numFmtId="0" fontId="11" fillId="4" borderId="38" xfId="0" applyFont="1" applyFill="1" applyBorder="1" applyAlignment="1">
      <alignment horizontal="center" vertical="top" wrapText="1"/>
    </xf>
    <xf numFmtId="0" fontId="11" fillId="0" borderId="11" xfId="3" applyFont="1" applyBorder="1" applyAlignment="1">
      <alignment wrapText="1"/>
    </xf>
    <xf numFmtId="0" fontId="11" fillId="0" borderId="25" xfId="0" applyFont="1" applyBorder="1" applyAlignment="1">
      <alignment wrapText="1"/>
    </xf>
    <xf numFmtId="0" fontId="9" fillId="3" borderId="16" xfId="0" applyFont="1" applyFill="1" applyBorder="1" applyAlignment="1">
      <alignment vertical="center" wrapText="1"/>
    </xf>
    <xf numFmtId="0" fontId="11" fillId="0" borderId="35" xfId="3" applyFont="1" applyBorder="1" applyAlignment="1">
      <alignment wrapText="1"/>
    </xf>
    <xf numFmtId="0" fontId="11" fillId="0" borderId="35" xfId="0" applyFont="1" applyBorder="1" applyAlignment="1">
      <alignment wrapText="1"/>
    </xf>
    <xf numFmtId="0" fontId="9" fillId="2" borderId="42" xfId="0" applyFont="1" applyFill="1" applyBorder="1" applyAlignment="1">
      <alignment horizontal="center" vertical="center" wrapText="1"/>
    </xf>
    <xf numFmtId="167" fontId="0" fillId="0" borderId="0" xfId="0" applyNumberFormat="1" applyAlignment="1">
      <alignment horizontal="right"/>
    </xf>
    <xf numFmtId="0" fontId="11" fillId="4" borderId="43" xfId="0" applyFont="1" applyFill="1" applyBorder="1" applyAlignment="1">
      <alignment horizontal="center" vertical="top" wrapText="1"/>
    </xf>
    <xf numFmtId="4" fontId="12" fillId="0" borderId="41" xfId="0" applyNumberFormat="1" applyFont="1" applyBorder="1" applyAlignment="1">
      <alignment horizontal="center" vertical="center"/>
    </xf>
    <xf numFmtId="2" fontId="12" fillId="4" borderId="25" xfId="0" applyNumberFormat="1" applyFont="1" applyFill="1" applyBorder="1" applyAlignment="1">
      <alignment horizontal="center" vertical="center" wrapText="1"/>
    </xf>
    <xf numFmtId="2" fontId="12" fillId="0" borderId="35" xfId="0" applyNumberFormat="1" applyFont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6" borderId="35" xfId="0" applyFont="1" applyFill="1" applyBorder="1" applyAlignment="1">
      <alignment horizontal="center" vertical="center" wrapText="1"/>
    </xf>
    <xf numFmtId="2" fontId="12" fillId="4" borderId="10" xfId="0" applyNumberFormat="1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top" wrapText="1"/>
    </xf>
    <xf numFmtId="165" fontId="12" fillId="0" borderId="12" xfId="0" applyNumberFormat="1" applyFont="1" applyBorder="1" applyAlignment="1">
      <alignment horizontal="right" vertical="center"/>
    </xf>
    <xf numFmtId="0" fontId="12" fillId="4" borderId="11" xfId="0" applyFont="1" applyFill="1" applyBorder="1" applyAlignment="1">
      <alignment horizontal="center" vertical="center" wrapText="1"/>
    </xf>
    <xf numFmtId="165" fontId="0" fillId="0" borderId="0" xfId="0" applyNumberFormat="1"/>
    <xf numFmtId="165" fontId="12" fillId="0" borderId="22" xfId="0" applyNumberFormat="1" applyFont="1" applyBorder="1" applyAlignment="1">
      <alignment horizontal="right" vertical="center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top" wrapText="1"/>
    </xf>
    <xf numFmtId="2" fontId="12" fillId="4" borderId="21" xfId="0" applyNumberFormat="1" applyFont="1" applyFill="1" applyBorder="1" applyAlignment="1">
      <alignment horizontal="center" vertical="center" wrapText="1"/>
    </xf>
    <xf numFmtId="2" fontId="12" fillId="0" borderId="44" xfId="0" applyNumberFormat="1" applyFont="1" applyBorder="1" applyAlignment="1">
      <alignment horizontal="center" vertical="center" wrapText="1"/>
    </xf>
    <xf numFmtId="4" fontId="12" fillId="0" borderId="44" xfId="0" applyNumberFormat="1" applyFont="1" applyBorder="1" applyAlignment="1">
      <alignment horizontal="center" vertical="center"/>
    </xf>
    <xf numFmtId="0" fontId="0" fillId="0" borderId="40" xfId="0" applyBorder="1"/>
    <xf numFmtId="0" fontId="11" fillId="0" borderId="44" xfId="0" applyFont="1" applyBorder="1" applyAlignment="1">
      <alignment wrapText="1"/>
    </xf>
    <xf numFmtId="0" fontId="11" fillId="4" borderId="25" xfId="0" applyFont="1" applyFill="1" applyBorder="1" applyAlignment="1">
      <alignment horizontal="center" vertical="top" wrapText="1"/>
    </xf>
    <xf numFmtId="0" fontId="12" fillId="0" borderId="4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2" fontId="12" fillId="4" borderId="41" xfId="0" applyNumberFormat="1" applyFont="1" applyFill="1" applyBorder="1" applyAlignment="1">
      <alignment horizontal="center" vertical="center" wrapText="1"/>
    </xf>
    <xf numFmtId="4" fontId="12" fillId="0" borderId="11" xfId="0" applyNumberFormat="1" applyFont="1" applyBorder="1" applyAlignment="1">
      <alignment horizontal="right" vertical="center"/>
    </xf>
    <xf numFmtId="2" fontId="12" fillId="0" borderId="38" xfId="0" applyNumberFormat="1" applyFont="1" applyBorder="1" applyAlignment="1">
      <alignment horizontal="center" vertical="center" wrapText="1"/>
    </xf>
    <xf numFmtId="2" fontId="12" fillId="0" borderId="11" xfId="0" applyNumberFormat="1" applyFont="1" applyBorder="1" applyAlignment="1">
      <alignment horizontal="center" vertical="center" wrapText="1"/>
    </xf>
    <xf numFmtId="0" fontId="9" fillId="3" borderId="29" xfId="0" applyFont="1" applyFill="1" applyBorder="1" applyAlignment="1">
      <alignment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 vertical="center"/>
    </xf>
    <xf numFmtId="2" fontId="12" fillId="0" borderId="41" xfId="0" applyNumberFormat="1" applyFont="1" applyBorder="1" applyAlignment="1">
      <alignment horizontal="center" vertical="center" wrapText="1"/>
    </xf>
    <xf numFmtId="2" fontId="12" fillId="0" borderId="11" xfId="0" applyNumberFormat="1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center" wrapText="1"/>
    </xf>
    <xf numFmtId="2" fontId="8" fillId="0" borderId="32" xfId="0" applyNumberFormat="1" applyFont="1" applyBorder="1" applyAlignment="1">
      <alignment horizontal="center" vertical="center" wrapText="1"/>
    </xf>
    <xf numFmtId="2" fontId="8" fillId="0" borderId="33" xfId="0" applyNumberFormat="1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32" xfId="0" applyNumberFormat="1" applyFont="1" applyBorder="1" applyAlignment="1">
      <alignment horizontal="right" vertical="center"/>
    </xf>
    <xf numFmtId="4" fontId="8" fillId="0" borderId="33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0" fontId="5" fillId="5" borderId="27" xfId="0" applyNumberFormat="1" applyFont="1" applyFill="1" applyBorder="1" applyAlignment="1">
      <alignment horizontal="center" vertical="center"/>
    </xf>
    <xf numFmtId="10" fontId="5" fillId="5" borderId="28" xfId="0" applyNumberFormat="1" applyFont="1" applyFill="1" applyBorder="1" applyAlignment="1">
      <alignment horizontal="center" vertical="center"/>
    </xf>
    <xf numFmtId="10" fontId="5" fillId="5" borderId="29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164" fontId="5" fillId="0" borderId="30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0" fillId="7" borderId="15" xfId="12" applyFont="1" applyFill="1" applyBorder="1" applyAlignment="1">
      <alignment horizontal="center" vertical="center" wrapText="1"/>
    </xf>
    <xf numFmtId="0" fontId="20" fillId="7" borderId="16" xfId="12" applyFont="1" applyFill="1" applyBorder="1" applyAlignment="1">
      <alignment horizontal="center" vertical="center" wrapText="1"/>
    </xf>
  </cellXfs>
  <cellStyles count="17">
    <cellStyle name="Moeda 2" xfId="16" xr:uid="{584E7602-A6D4-4E0E-919E-DE1BEAF10228}"/>
    <cellStyle name="Moeda 3" xfId="15" xr:uid="{94C8548F-C716-45A7-920B-063D001D6780}"/>
    <cellStyle name="Normal" xfId="0" builtinId="0"/>
    <cellStyle name="Normal 2" xfId="2" xr:uid="{00000000-0005-0000-0000-000001000000}"/>
    <cellStyle name="Normal 2 2" xfId="7" xr:uid="{00000000-0005-0000-0000-000002000000}"/>
    <cellStyle name="Normal 3" xfId="3" xr:uid="{00000000-0005-0000-0000-000003000000}"/>
    <cellStyle name="Normal 3 2" xfId="9" xr:uid="{00000000-0005-0000-0000-000004000000}"/>
    <cellStyle name="Normal 4" xfId="1" xr:uid="{00000000-0005-0000-0000-000005000000}"/>
    <cellStyle name="Normal 5" xfId="12" xr:uid="{7B5EE87B-A1AD-4160-8BE4-4DF13D2CFF1F}"/>
    <cellStyle name="Porcentagem 2" xfId="5" xr:uid="{00000000-0005-0000-0000-000007000000}"/>
    <cellStyle name="Porcentagem 3" xfId="4" xr:uid="{00000000-0005-0000-0000-000008000000}"/>
    <cellStyle name="Porcentagem 4" xfId="14" xr:uid="{6E53590B-42B6-4C8F-AE52-412250125ED3}"/>
    <cellStyle name="Vírgula 2" xfId="6" xr:uid="{00000000-0005-0000-0000-00000A000000}"/>
    <cellStyle name="Vírgula 2 2" xfId="10" xr:uid="{00000000-0005-0000-0000-00000B000000}"/>
    <cellStyle name="Vírgula 3" xfId="8" xr:uid="{00000000-0005-0000-0000-00000C000000}"/>
    <cellStyle name="Vírgula 3 2" xfId="11" xr:uid="{00000000-0005-0000-0000-00000D000000}"/>
    <cellStyle name="Vírgula 4" xfId="13" xr:uid="{6CE834E0-0475-4ACA-B0C3-45BA11D4A6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0</xdr:row>
          <xdr:rowOff>219075</xdr:rowOff>
        </xdr:from>
        <xdr:to>
          <xdr:col>1</xdr:col>
          <xdr:colOff>809625</xdr:colOff>
          <xdr:row>4</xdr:row>
          <xdr:rowOff>180975</xdr:rowOff>
        </xdr:to>
        <xdr:sp macro="" textlink="">
          <xdr:nvSpPr>
            <xdr:cNvPr id="1025" name="Object 8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008\Dados\SecHab\Eng\CENTRO%20DE%20CONVIV&#202;NCIA%20-%20BAIRRO%20PLANALTO\Or&#231;amento\Centro%20convivencia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9"/>
  <sheetViews>
    <sheetView tabSelected="1" zoomScale="70" zoomScaleNormal="70" zoomScaleSheetLayoutView="82" workbookViewId="0">
      <selection activeCell="R7" sqref="R7"/>
    </sheetView>
  </sheetViews>
  <sheetFormatPr defaultRowHeight="15"/>
  <cols>
    <col min="1" max="1" width="9.5703125" customWidth="1"/>
    <col min="2" max="2" width="14.140625" customWidth="1"/>
    <col min="3" max="3" width="11.5703125" customWidth="1"/>
    <col min="4" max="4" width="0" hidden="1" customWidth="1"/>
    <col min="5" max="5" width="81.5703125" customWidth="1"/>
    <col min="6" max="6" width="19.28515625" customWidth="1"/>
    <col min="7" max="7" width="14.140625" customWidth="1"/>
    <col min="8" max="8" width="11.28515625" customWidth="1"/>
    <col min="9" max="9" width="13.85546875" style="15" customWidth="1"/>
    <col min="10" max="10" width="18" style="40" customWidth="1"/>
    <col min="11" max="11" width="19.42578125" style="40" customWidth="1"/>
    <col min="12" max="12" width="18.7109375" style="40" customWidth="1"/>
    <col min="14" max="14" width="10.42578125" customWidth="1"/>
    <col min="17" max="17" width="13.7109375" bestFit="1" customWidth="1"/>
    <col min="18" max="18" width="12.7109375" bestFit="1" customWidth="1"/>
  </cols>
  <sheetData>
    <row r="1" spans="1:18" ht="22.5" customHeight="1" thickBot="1">
      <c r="A1" s="110" t="s">
        <v>0</v>
      </c>
      <c r="B1" s="111"/>
      <c r="C1" s="112"/>
      <c r="D1" s="112"/>
      <c r="E1" s="113"/>
      <c r="F1" s="41" t="s">
        <v>1</v>
      </c>
      <c r="G1" s="126" t="s">
        <v>2</v>
      </c>
      <c r="H1" s="127"/>
      <c r="I1" s="127"/>
      <c r="J1" s="127"/>
      <c r="K1" s="127"/>
      <c r="L1" s="128"/>
    </row>
    <row r="2" spans="1:18" ht="20.25" customHeight="1" thickBot="1">
      <c r="A2" s="114"/>
      <c r="B2" s="115"/>
      <c r="C2" s="116"/>
      <c r="D2" s="116"/>
      <c r="E2" s="117"/>
      <c r="F2" s="42" t="s">
        <v>3</v>
      </c>
      <c r="G2" s="1" t="s">
        <v>4</v>
      </c>
      <c r="H2" s="2"/>
      <c r="I2" s="26"/>
      <c r="J2" s="30"/>
      <c r="K2" s="30"/>
      <c r="L2" s="31"/>
    </row>
    <row r="3" spans="1:18" ht="15.75" thickBot="1">
      <c r="A3" s="114"/>
      <c r="B3" s="115"/>
      <c r="C3" s="116"/>
      <c r="D3" s="116"/>
      <c r="E3" s="117"/>
      <c r="F3" s="42" t="s">
        <v>5</v>
      </c>
      <c r="G3" s="3" t="s">
        <v>6</v>
      </c>
      <c r="H3" s="4"/>
      <c r="I3" s="27"/>
      <c r="J3" s="32"/>
      <c r="K3" s="32"/>
      <c r="L3" s="33"/>
    </row>
    <row r="4" spans="1:18" ht="15.75" thickBot="1">
      <c r="A4" s="118"/>
      <c r="B4" s="119"/>
      <c r="C4" s="120"/>
      <c r="D4" s="120"/>
      <c r="E4" s="121"/>
      <c r="F4" s="43" t="s">
        <v>7</v>
      </c>
      <c r="G4" s="5" t="s">
        <v>167</v>
      </c>
      <c r="H4" s="6"/>
      <c r="I4" s="28"/>
      <c r="J4" s="30"/>
      <c r="K4" s="30"/>
      <c r="L4" s="31"/>
    </row>
    <row r="5" spans="1:18" ht="30.75" thickBot="1">
      <c r="A5" s="122"/>
      <c r="B5" s="123"/>
      <c r="C5" s="124"/>
      <c r="D5" s="124"/>
      <c r="E5" s="125"/>
      <c r="F5" s="47" t="s">
        <v>8</v>
      </c>
      <c r="G5" s="129">
        <v>0.24</v>
      </c>
      <c r="H5" s="130"/>
      <c r="I5" s="131"/>
      <c r="J5" s="132" t="s">
        <v>9</v>
      </c>
      <c r="K5" s="133"/>
      <c r="L5" s="7">
        <f>L87</f>
        <v>0</v>
      </c>
    </row>
    <row r="6" spans="1:18" ht="30" customHeight="1" thickBot="1">
      <c r="A6" s="134" t="s">
        <v>10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6"/>
    </row>
    <row r="7" spans="1:18" ht="48.75" customHeight="1" thickBot="1">
      <c r="A7" s="140" t="s">
        <v>168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1"/>
    </row>
    <row r="8" spans="1:18" ht="30" customHeight="1" thickBot="1">
      <c r="A8" s="92"/>
      <c r="B8" s="137"/>
      <c r="C8" s="93"/>
      <c r="D8" s="138"/>
      <c r="E8" s="93"/>
      <c r="F8" s="93"/>
      <c r="G8" s="137"/>
      <c r="H8" s="93"/>
      <c r="I8" s="93"/>
      <c r="J8" s="93"/>
      <c r="K8" s="93"/>
      <c r="L8" s="139"/>
    </row>
    <row r="9" spans="1:18" ht="30" customHeight="1" thickBot="1">
      <c r="A9" s="97" t="s">
        <v>11</v>
      </c>
      <c r="B9" s="98" t="s">
        <v>12</v>
      </c>
      <c r="C9" s="97" t="s">
        <v>13</v>
      </c>
      <c r="D9" s="100" t="s">
        <v>11</v>
      </c>
      <c r="E9" s="102" t="s">
        <v>14</v>
      </c>
      <c r="F9" s="97" t="s">
        <v>15</v>
      </c>
      <c r="G9" s="103" t="s">
        <v>16</v>
      </c>
      <c r="H9" s="105" t="s">
        <v>17</v>
      </c>
      <c r="I9" s="106"/>
      <c r="J9" s="105" t="s">
        <v>18</v>
      </c>
      <c r="K9" s="106"/>
      <c r="L9" s="107" t="s">
        <v>19</v>
      </c>
      <c r="N9" s="16"/>
    </row>
    <row r="10" spans="1:18" ht="16.5" thickBot="1">
      <c r="A10" s="97"/>
      <c r="B10" s="99"/>
      <c r="C10" s="97"/>
      <c r="D10" s="101"/>
      <c r="E10" s="102"/>
      <c r="F10" s="97"/>
      <c r="G10" s="104"/>
      <c r="H10" s="8" t="s">
        <v>20</v>
      </c>
      <c r="I10" s="8" t="s">
        <v>21</v>
      </c>
      <c r="J10" s="34" t="s">
        <v>20</v>
      </c>
      <c r="K10" s="34" t="s">
        <v>21</v>
      </c>
      <c r="L10" s="108"/>
      <c r="N10" s="109"/>
      <c r="O10" s="109"/>
    </row>
    <row r="11" spans="1:18" ht="15.75" thickBot="1">
      <c r="A11" s="11" t="s">
        <v>22</v>
      </c>
      <c r="B11" s="24"/>
      <c r="C11" s="25"/>
      <c r="D11" s="25"/>
      <c r="E11" s="25" t="s">
        <v>23</v>
      </c>
      <c r="F11" s="25"/>
      <c r="G11" s="25"/>
      <c r="H11" s="25"/>
      <c r="I11" s="25"/>
      <c r="J11" s="25"/>
      <c r="K11" s="25"/>
      <c r="L11" s="46"/>
      <c r="P11" s="16"/>
      <c r="Q11" s="29"/>
    </row>
    <row r="12" spans="1:18" ht="29.25" customHeight="1" thickBot="1">
      <c r="A12" s="12" t="s">
        <v>24</v>
      </c>
      <c r="B12" s="13" t="s">
        <v>25</v>
      </c>
      <c r="C12" s="13">
        <v>20</v>
      </c>
      <c r="D12" s="13"/>
      <c r="E12" s="77" t="s">
        <v>26</v>
      </c>
      <c r="F12" s="79" t="s">
        <v>27</v>
      </c>
      <c r="G12" s="74">
        <v>1</v>
      </c>
      <c r="H12" s="75"/>
      <c r="I12" s="75"/>
      <c r="J12" s="38"/>
      <c r="K12" s="38"/>
      <c r="L12" s="35"/>
      <c r="M12" s="76"/>
      <c r="P12" s="16"/>
      <c r="Q12" s="29"/>
    </row>
    <row r="13" spans="1:18" ht="15.75" customHeight="1" thickBot="1">
      <c r="A13" s="44"/>
      <c r="B13" s="45"/>
      <c r="C13" s="45"/>
      <c r="D13" s="45"/>
      <c r="E13" s="50"/>
      <c r="F13" s="50"/>
      <c r="G13" s="45"/>
      <c r="H13" s="45"/>
      <c r="I13" s="45"/>
      <c r="J13" s="37"/>
      <c r="K13" s="36"/>
      <c r="L13" s="36"/>
      <c r="P13" s="16"/>
      <c r="Q13" s="29"/>
    </row>
    <row r="14" spans="1:18" ht="26.25" thickBot="1">
      <c r="A14" s="11" t="s">
        <v>28</v>
      </c>
      <c r="B14" s="24"/>
      <c r="C14" s="25"/>
      <c r="D14" s="25"/>
      <c r="E14" s="25" t="s">
        <v>29</v>
      </c>
      <c r="F14" s="25"/>
      <c r="G14" s="25"/>
      <c r="H14" s="25"/>
      <c r="I14" s="25"/>
      <c r="J14" s="25"/>
      <c r="K14" s="25"/>
      <c r="L14" s="46"/>
      <c r="P14" s="16"/>
      <c r="Q14" s="29"/>
    </row>
    <row r="15" spans="1:18" ht="26.25">
      <c r="A15" s="12" t="s">
        <v>30</v>
      </c>
      <c r="B15" s="18" t="s">
        <v>31</v>
      </c>
      <c r="C15" s="18">
        <v>92986</v>
      </c>
      <c r="D15" s="19"/>
      <c r="E15" s="48" t="s">
        <v>32</v>
      </c>
      <c r="F15" s="20" t="s">
        <v>33</v>
      </c>
      <c r="G15" s="62">
        <v>140</v>
      </c>
      <c r="H15" s="62"/>
      <c r="I15" s="62"/>
      <c r="J15" s="38"/>
      <c r="K15" s="38"/>
      <c r="L15" s="35"/>
      <c r="P15" s="16"/>
      <c r="Q15" s="29"/>
    </row>
    <row r="16" spans="1:18" ht="26.25">
      <c r="A16" s="12" t="s">
        <v>34</v>
      </c>
      <c r="B16" s="63" t="s">
        <v>31</v>
      </c>
      <c r="C16" s="63">
        <v>92984</v>
      </c>
      <c r="D16" s="19"/>
      <c r="E16" s="49" t="s">
        <v>35</v>
      </c>
      <c r="F16" s="20" t="s">
        <v>33</v>
      </c>
      <c r="G16" s="62">
        <v>36</v>
      </c>
      <c r="H16" s="62"/>
      <c r="I16" s="62"/>
      <c r="J16" s="38"/>
      <c r="K16" s="38"/>
      <c r="L16" s="35"/>
      <c r="P16" s="16"/>
      <c r="Q16" s="29"/>
      <c r="R16" s="69"/>
    </row>
    <row r="17" spans="1:17" ht="26.25">
      <c r="A17" s="12" t="s">
        <v>36</v>
      </c>
      <c r="B17" s="64" t="s">
        <v>31</v>
      </c>
      <c r="C17" s="64">
        <v>92982</v>
      </c>
      <c r="D17" s="19"/>
      <c r="E17" s="49" t="s">
        <v>37</v>
      </c>
      <c r="F17" s="14" t="s">
        <v>33</v>
      </c>
      <c r="G17" s="62">
        <v>658.56</v>
      </c>
      <c r="H17" s="62"/>
      <c r="I17" s="62"/>
      <c r="J17" s="38"/>
      <c r="K17" s="38"/>
      <c r="L17" s="35"/>
      <c r="P17" s="16"/>
      <c r="Q17" s="29"/>
    </row>
    <row r="18" spans="1:17" ht="29.25" customHeight="1">
      <c r="A18" s="12" t="s">
        <v>38</v>
      </c>
      <c r="B18" s="63" t="s">
        <v>31</v>
      </c>
      <c r="C18" s="64">
        <v>97667</v>
      </c>
      <c r="D18" s="19"/>
      <c r="E18" s="49" t="s">
        <v>39</v>
      </c>
      <c r="F18" s="14" t="s">
        <v>33</v>
      </c>
      <c r="G18" s="62">
        <v>40</v>
      </c>
      <c r="H18" s="62"/>
      <c r="I18" s="62"/>
      <c r="J18" s="38"/>
      <c r="K18" s="38"/>
      <c r="L18" s="35"/>
      <c r="P18" s="16"/>
      <c r="Q18" s="29"/>
    </row>
    <row r="19" spans="1:17" ht="26.25">
      <c r="A19" s="12" t="s">
        <v>40</v>
      </c>
      <c r="B19" s="63" t="s">
        <v>31</v>
      </c>
      <c r="C19" s="64">
        <v>93013</v>
      </c>
      <c r="D19" s="19"/>
      <c r="E19" s="48" t="s">
        <v>41</v>
      </c>
      <c r="F19" s="14" t="s">
        <v>27</v>
      </c>
      <c r="G19" s="62">
        <v>13</v>
      </c>
      <c r="H19" s="62"/>
      <c r="I19" s="62"/>
      <c r="J19" s="38"/>
      <c r="K19" s="38"/>
      <c r="L19" s="35"/>
      <c r="P19" s="16"/>
      <c r="Q19" s="29"/>
    </row>
    <row r="20" spans="1:17" ht="26.25">
      <c r="A20" s="12" t="s">
        <v>42</v>
      </c>
      <c r="B20" s="63" t="s">
        <v>31</v>
      </c>
      <c r="C20" s="64">
        <v>91174</v>
      </c>
      <c r="D20" s="51"/>
      <c r="E20" s="49" t="s">
        <v>43</v>
      </c>
      <c r="F20" s="14" t="s">
        <v>27</v>
      </c>
      <c r="G20" s="62">
        <v>45</v>
      </c>
      <c r="H20" s="62"/>
      <c r="I20" s="62"/>
      <c r="J20" s="38"/>
      <c r="K20" s="38"/>
      <c r="L20" s="35"/>
      <c r="P20" s="16"/>
      <c r="Q20" s="29"/>
    </row>
    <row r="21" spans="1:17" ht="39">
      <c r="A21" s="12" t="s">
        <v>44</v>
      </c>
      <c r="B21" s="64" t="s">
        <v>45</v>
      </c>
      <c r="C21" s="64">
        <v>12</v>
      </c>
      <c r="D21" s="19"/>
      <c r="E21" s="49" t="s">
        <v>46</v>
      </c>
      <c r="F21" s="14" t="s">
        <v>27</v>
      </c>
      <c r="G21" s="62">
        <v>1</v>
      </c>
      <c r="H21" s="62"/>
      <c r="I21" s="62"/>
      <c r="J21" s="38"/>
      <c r="K21" s="38"/>
      <c r="L21" s="35"/>
      <c r="P21" s="16"/>
      <c r="Q21" s="29"/>
    </row>
    <row r="22" spans="1:17" ht="26.25">
      <c r="A22" s="12" t="s">
        <v>47</v>
      </c>
      <c r="B22" s="64" t="s">
        <v>45</v>
      </c>
      <c r="C22" s="64">
        <v>10</v>
      </c>
      <c r="D22" s="51"/>
      <c r="E22" s="56" t="s">
        <v>48</v>
      </c>
      <c r="F22" s="14" t="s">
        <v>27</v>
      </c>
      <c r="G22" s="62">
        <v>5</v>
      </c>
      <c r="H22" s="62"/>
      <c r="I22" s="62"/>
      <c r="J22" s="38"/>
      <c r="K22" s="38"/>
      <c r="L22" s="35"/>
      <c r="P22" s="16"/>
      <c r="Q22" s="29"/>
    </row>
    <row r="23" spans="1:17" ht="29.25" customHeight="1" thickBot="1">
      <c r="A23" s="12" t="s">
        <v>49</v>
      </c>
      <c r="B23" s="64" t="s">
        <v>31</v>
      </c>
      <c r="C23" s="64">
        <v>97886</v>
      </c>
      <c r="D23" s="78"/>
      <c r="E23" s="49" t="s">
        <v>50</v>
      </c>
      <c r="F23" s="14" t="s">
        <v>27</v>
      </c>
      <c r="G23" s="62">
        <v>3</v>
      </c>
      <c r="H23" s="62"/>
      <c r="I23" s="62"/>
      <c r="J23" s="38"/>
      <c r="K23" s="38"/>
      <c r="L23" s="35"/>
      <c r="P23" s="16"/>
      <c r="Q23" s="29"/>
    </row>
    <row r="24" spans="1:17" ht="15.75" thickBot="1">
      <c r="A24" s="12" t="s">
        <v>51</v>
      </c>
      <c r="B24" s="18" t="s">
        <v>31</v>
      </c>
      <c r="C24" s="18">
        <v>93358</v>
      </c>
      <c r="D24" s="19"/>
      <c r="E24" s="53" t="s">
        <v>52</v>
      </c>
      <c r="F24" s="20" t="s">
        <v>53</v>
      </c>
      <c r="G24" s="21">
        <v>1.3</v>
      </c>
      <c r="H24" s="10"/>
      <c r="I24" s="10"/>
      <c r="J24" s="38"/>
      <c r="K24" s="38"/>
      <c r="L24" s="35"/>
      <c r="P24" s="16"/>
      <c r="Q24" s="29"/>
    </row>
    <row r="25" spans="1:17" ht="15.75" customHeight="1" thickBot="1">
      <c r="A25" s="44"/>
      <c r="B25" s="45"/>
      <c r="C25" s="45"/>
      <c r="D25" s="50"/>
      <c r="E25" s="50"/>
      <c r="F25" s="45"/>
      <c r="G25" s="45"/>
      <c r="H25" s="45"/>
      <c r="I25" s="45"/>
      <c r="J25" s="37"/>
      <c r="K25" s="36"/>
      <c r="L25" s="36"/>
      <c r="P25" s="16"/>
      <c r="Q25" s="29"/>
    </row>
    <row r="26" spans="1:17" ht="15.75" thickBot="1">
      <c r="A26" s="11" t="s">
        <v>54</v>
      </c>
      <c r="B26" s="24"/>
      <c r="C26" s="25"/>
      <c r="D26" s="25"/>
      <c r="E26" s="25" t="s">
        <v>55</v>
      </c>
      <c r="F26" s="25"/>
      <c r="G26" s="25"/>
      <c r="H26" s="25"/>
      <c r="I26" s="25"/>
      <c r="J26" s="25"/>
      <c r="K26" s="25"/>
      <c r="L26" s="46"/>
      <c r="P26" s="16"/>
      <c r="Q26" s="29"/>
    </row>
    <row r="27" spans="1:17" ht="39">
      <c r="A27" s="12" t="s">
        <v>56</v>
      </c>
      <c r="B27" s="63" t="s">
        <v>31</v>
      </c>
      <c r="C27" s="64">
        <v>101878</v>
      </c>
      <c r="D27" s="19"/>
      <c r="E27" s="49" t="s">
        <v>57</v>
      </c>
      <c r="F27" s="14" t="s">
        <v>27</v>
      </c>
      <c r="G27" s="62">
        <v>1</v>
      </c>
      <c r="H27" s="62"/>
      <c r="I27" s="62"/>
      <c r="J27" s="38"/>
      <c r="K27" s="38"/>
      <c r="L27" s="35"/>
      <c r="P27" s="16"/>
      <c r="Q27" s="29"/>
    </row>
    <row r="28" spans="1:17" ht="41.25" customHeight="1">
      <c r="A28" s="12" t="s">
        <v>58</v>
      </c>
      <c r="B28" s="18" t="s">
        <v>45</v>
      </c>
      <c r="C28" s="80">
        <v>13</v>
      </c>
      <c r="D28" s="51"/>
      <c r="E28" s="49" t="s">
        <v>59</v>
      </c>
      <c r="F28" s="9" t="s">
        <v>27</v>
      </c>
      <c r="G28" s="65">
        <v>1</v>
      </c>
      <c r="H28" s="88"/>
      <c r="I28" s="62"/>
      <c r="J28" s="38"/>
      <c r="K28" s="38"/>
      <c r="L28" s="35"/>
      <c r="P28" s="16"/>
      <c r="Q28" s="29"/>
    </row>
    <row r="29" spans="1:17" ht="41.25" customHeight="1">
      <c r="A29" s="12" t="s">
        <v>60</v>
      </c>
      <c r="B29" s="18" t="s">
        <v>45</v>
      </c>
      <c r="C29" s="13">
        <v>14</v>
      </c>
      <c r="D29" s="51"/>
      <c r="E29" s="49" t="s">
        <v>61</v>
      </c>
      <c r="F29" s="9" t="s">
        <v>27</v>
      </c>
      <c r="G29" s="81">
        <v>2</v>
      </c>
      <c r="H29" s="60"/>
      <c r="I29" s="62"/>
      <c r="J29" s="38"/>
      <c r="K29" s="38"/>
      <c r="L29" s="35"/>
      <c r="P29" s="16"/>
      <c r="Q29" s="29"/>
    </row>
    <row r="30" spans="1:17" ht="41.25" customHeight="1">
      <c r="A30" s="12" t="s">
        <v>62</v>
      </c>
      <c r="B30" s="18" t="s">
        <v>45</v>
      </c>
      <c r="C30" s="13">
        <v>15</v>
      </c>
      <c r="D30" s="51"/>
      <c r="E30" s="49" t="s">
        <v>63</v>
      </c>
      <c r="F30" s="9" t="s">
        <v>27</v>
      </c>
      <c r="G30" s="81">
        <v>1</v>
      </c>
      <c r="H30" s="60"/>
      <c r="I30" s="10"/>
      <c r="J30" s="38"/>
      <c r="K30" s="38"/>
      <c r="L30" s="35"/>
      <c r="P30" s="16"/>
      <c r="Q30" s="29"/>
    </row>
    <row r="31" spans="1:17" ht="26.25">
      <c r="A31" s="12" t="s">
        <v>64</v>
      </c>
      <c r="B31" s="64" t="s">
        <v>31</v>
      </c>
      <c r="C31" s="64">
        <v>101894</v>
      </c>
      <c r="D31" s="19"/>
      <c r="E31" s="49" t="s">
        <v>65</v>
      </c>
      <c r="F31" s="14" t="s">
        <v>27</v>
      </c>
      <c r="G31" s="62">
        <v>9</v>
      </c>
      <c r="H31" s="62"/>
      <c r="I31" s="62"/>
      <c r="J31" s="38"/>
      <c r="K31" s="38"/>
      <c r="L31" s="35"/>
      <c r="P31" s="16"/>
      <c r="Q31" s="29"/>
    </row>
    <row r="32" spans="1:17" ht="26.25">
      <c r="A32" s="12" t="s">
        <v>66</v>
      </c>
      <c r="B32" s="18" t="s">
        <v>31</v>
      </c>
      <c r="C32" s="18">
        <v>93653</v>
      </c>
      <c r="D32" s="51"/>
      <c r="E32" s="48" t="s">
        <v>67</v>
      </c>
      <c r="F32" s="14" t="s">
        <v>27</v>
      </c>
      <c r="G32" s="62">
        <v>61</v>
      </c>
      <c r="H32" s="89"/>
      <c r="I32" s="62"/>
      <c r="J32" s="38"/>
      <c r="K32" s="38"/>
      <c r="L32" s="35"/>
      <c r="P32" s="16"/>
      <c r="Q32" s="29"/>
    </row>
    <row r="33" spans="1:17" ht="26.25">
      <c r="A33" s="12" t="s">
        <v>68</v>
      </c>
      <c r="B33" s="18" t="s">
        <v>31</v>
      </c>
      <c r="C33" s="18">
        <v>93654</v>
      </c>
      <c r="D33" s="51"/>
      <c r="E33" s="49" t="s">
        <v>69</v>
      </c>
      <c r="F33" s="14" t="s">
        <v>27</v>
      </c>
      <c r="G33" s="23">
        <v>2</v>
      </c>
      <c r="H33" s="60"/>
      <c r="I33" s="10"/>
      <c r="J33" s="38"/>
      <c r="K33" s="38"/>
      <c r="L33" s="35"/>
      <c r="P33" s="16"/>
      <c r="Q33" s="29"/>
    </row>
    <row r="34" spans="1:17" ht="15.75" thickBot="1">
      <c r="A34" s="12" t="s">
        <v>70</v>
      </c>
      <c r="B34" s="18" t="s">
        <v>45</v>
      </c>
      <c r="C34" s="86">
        <v>16</v>
      </c>
      <c r="D34" s="59"/>
      <c r="E34" s="53" t="s">
        <v>71</v>
      </c>
      <c r="F34" s="87" t="s">
        <v>27</v>
      </c>
      <c r="G34" s="61">
        <v>29</v>
      </c>
      <c r="H34" s="60"/>
      <c r="I34" s="62"/>
      <c r="J34" s="38"/>
      <c r="K34" s="38"/>
      <c r="L34" s="35"/>
      <c r="P34" s="16"/>
      <c r="Q34" s="29"/>
    </row>
    <row r="35" spans="1:17" ht="15.75" customHeight="1" thickBot="1">
      <c r="A35" s="44"/>
      <c r="B35" s="45"/>
      <c r="C35" s="50"/>
      <c r="D35" s="50"/>
      <c r="E35" s="50"/>
      <c r="F35" s="50"/>
      <c r="G35" s="50"/>
      <c r="H35" s="50"/>
      <c r="I35" s="85"/>
      <c r="J35" s="36"/>
      <c r="K35" s="36"/>
      <c r="L35" s="36"/>
      <c r="P35" s="16"/>
      <c r="Q35" s="29"/>
    </row>
    <row r="36" spans="1:17" ht="15.75" thickBot="1">
      <c r="A36" s="57" t="s">
        <v>72</v>
      </c>
      <c r="B36" s="24"/>
      <c r="C36" s="25"/>
      <c r="D36" s="25"/>
      <c r="E36" s="25" t="s">
        <v>73</v>
      </c>
      <c r="F36" s="25"/>
      <c r="G36" s="25"/>
      <c r="H36" s="25"/>
      <c r="I36" s="25"/>
      <c r="J36" s="25"/>
      <c r="K36" s="25"/>
      <c r="L36" s="46"/>
      <c r="P36" s="16"/>
      <c r="Q36" s="29"/>
    </row>
    <row r="37" spans="1:17" ht="26.25">
      <c r="A37" s="17" t="s">
        <v>74</v>
      </c>
      <c r="B37" s="18" t="s">
        <v>45</v>
      </c>
      <c r="C37" s="18">
        <v>6</v>
      </c>
      <c r="D37" s="19"/>
      <c r="E37" s="55" t="s">
        <v>75</v>
      </c>
      <c r="F37" s="20" t="s">
        <v>33</v>
      </c>
      <c r="G37" s="21">
        <v>1160.32</v>
      </c>
      <c r="H37" s="10"/>
      <c r="I37" s="10"/>
      <c r="J37" s="38"/>
      <c r="K37" s="38"/>
      <c r="L37" s="35"/>
      <c r="P37" s="16"/>
      <c r="Q37" s="29"/>
    </row>
    <row r="38" spans="1:17" ht="26.25">
      <c r="A38" s="17" t="s">
        <v>76</v>
      </c>
      <c r="B38" s="18" t="s">
        <v>45</v>
      </c>
      <c r="C38" s="18">
        <v>7</v>
      </c>
      <c r="D38" s="19"/>
      <c r="E38" s="55" t="s">
        <v>77</v>
      </c>
      <c r="F38" s="20" t="s">
        <v>33</v>
      </c>
      <c r="G38" s="21">
        <v>44.8</v>
      </c>
      <c r="H38" s="10"/>
      <c r="I38" s="10"/>
      <c r="J38" s="38"/>
      <c r="K38" s="38"/>
      <c r="L38" s="35"/>
      <c r="P38" s="16"/>
      <c r="Q38" s="29"/>
    </row>
    <row r="39" spans="1:17" ht="26.25">
      <c r="A39" s="17" t="s">
        <v>78</v>
      </c>
      <c r="B39" s="18" t="s">
        <v>45</v>
      </c>
      <c r="C39" s="18">
        <v>8</v>
      </c>
      <c r="D39" s="19"/>
      <c r="E39" s="52" t="s">
        <v>79</v>
      </c>
      <c r="F39" s="20" t="s">
        <v>33</v>
      </c>
      <c r="G39" s="21">
        <v>45</v>
      </c>
      <c r="H39" s="10"/>
      <c r="I39" s="10"/>
      <c r="J39" s="38"/>
      <c r="K39" s="38"/>
      <c r="L39" s="35"/>
      <c r="P39" s="16"/>
      <c r="Q39" s="29"/>
    </row>
    <row r="40" spans="1:17" ht="29.25" customHeight="1">
      <c r="A40" s="17" t="s">
        <v>80</v>
      </c>
      <c r="B40" s="18" t="s">
        <v>45</v>
      </c>
      <c r="C40" s="18">
        <v>9</v>
      </c>
      <c r="D40" s="19"/>
      <c r="E40" s="52" t="s">
        <v>81</v>
      </c>
      <c r="F40" s="20" t="s">
        <v>33</v>
      </c>
      <c r="G40" s="21">
        <v>1.5</v>
      </c>
      <c r="H40" s="10"/>
      <c r="I40" s="10"/>
      <c r="J40" s="38"/>
      <c r="K40" s="38"/>
      <c r="L40" s="35"/>
      <c r="P40" s="16"/>
      <c r="Q40" s="29"/>
    </row>
    <row r="41" spans="1:17" ht="26.25">
      <c r="A41" s="17" t="s">
        <v>82</v>
      </c>
      <c r="B41" s="18" t="s">
        <v>45</v>
      </c>
      <c r="C41" s="22">
        <v>11</v>
      </c>
      <c r="D41" s="66"/>
      <c r="E41" s="49" t="s">
        <v>83</v>
      </c>
      <c r="F41" s="9" t="s">
        <v>27</v>
      </c>
      <c r="G41" s="23">
        <v>32</v>
      </c>
      <c r="H41" s="90"/>
      <c r="I41" s="90"/>
      <c r="J41" s="82"/>
      <c r="K41" s="82"/>
      <c r="L41" s="67"/>
      <c r="P41" s="16"/>
      <c r="Q41" s="29"/>
    </row>
    <row r="42" spans="1:17" ht="26.25">
      <c r="A42" s="17" t="s">
        <v>84</v>
      </c>
      <c r="B42" s="18" t="s">
        <v>31</v>
      </c>
      <c r="C42" s="18">
        <v>95778</v>
      </c>
      <c r="D42" s="19"/>
      <c r="E42" s="56" t="s">
        <v>85</v>
      </c>
      <c r="F42" s="9" t="s">
        <v>27</v>
      </c>
      <c r="G42" s="21">
        <v>180</v>
      </c>
      <c r="H42" s="10"/>
      <c r="I42" s="10"/>
      <c r="J42" s="38"/>
      <c r="K42" s="38"/>
      <c r="L42" s="35"/>
      <c r="P42" s="16"/>
      <c r="Q42" s="29"/>
    </row>
    <row r="43" spans="1:17" ht="26.25">
      <c r="A43" s="17" t="s">
        <v>86</v>
      </c>
      <c r="B43" s="18" t="s">
        <v>31</v>
      </c>
      <c r="C43" s="18">
        <v>95779</v>
      </c>
      <c r="D43" s="19"/>
      <c r="E43" s="49" t="s">
        <v>87</v>
      </c>
      <c r="F43" s="9" t="s">
        <v>27</v>
      </c>
      <c r="G43" s="21">
        <v>268</v>
      </c>
      <c r="H43" s="10"/>
      <c r="I43" s="10"/>
      <c r="J43" s="38"/>
      <c r="K43" s="38"/>
      <c r="L43" s="67"/>
      <c r="P43" s="16"/>
      <c r="Q43" s="29"/>
    </row>
    <row r="44" spans="1:17" ht="29.25" customHeight="1">
      <c r="A44" s="17" t="s">
        <v>88</v>
      </c>
      <c r="B44" s="22" t="s">
        <v>31</v>
      </c>
      <c r="C44" s="22">
        <v>95787</v>
      </c>
      <c r="D44" s="66"/>
      <c r="E44" s="49" t="s">
        <v>89</v>
      </c>
      <c r="F44" s="9" t="s">
        <v>27</v>
      </c>
      <c r="G44" s="23">
        <v>26</v>
      </c>
      <c r="H44" s="91"/>
      <c r="I44" s="91"/>
      <c r="J44" s="38"/>
      <c r="K44" s="38"/>
      <c r="L44" s="67"/>
      <c r="P44" s="16"/>
      <c r="Q44" s="29"/>
    </row>
    <row r="45" spans="1:17" ht="29.25" customHeight="1">
      <c r="A45" s="17" t="s">
        <v>90</v>
      </c>
      <c r="B45" s="18" t="s">
        <v>31</v>
      </c>
      <c r="C45" s="18">
        <v>95795</v>
      </c>
      <c r="D45" s="19"/>
      <c r="E45" s="56" t="s">
        <v>91</v>
      </c>
      <c r="F45" s="9" t="s">
        <v>27</v>
      </c>
      <c r="G45" s="21">
        <v>10</v>
      </c>
      <c r="H45" s="10"/>
      <c r="I45" s="10"/>
      <c r="J45" s="38"/>
      <c r="K45" s="38"/>
      <c r="L45" s="35"/>
      <c r="P45" s="16"/>
      <c r="Q45" s="29"/>
    </row>
    <row r="46" spans="1:17" ht="29.25" customHeight="1">
      <c r="A46" s="17" t="s">
        <v>92</v>
      </c>
      <c r="B46" s="18" t="s">
        <v>31</v>
      </c>
      <c r="C46" s="18">
        <v>95801</v>
      </c>
      <c r="D46" s="19"/>
      <c r="E46" s="56" t="s">
        <v>93</v>
      </c>
      <c r="F46" s="9" t="s">
        <v>27</v>
      </c>
      <c r="G46" s="21">
        <v>12</v>
      </c>
      <c r="H46" s="10"/>
      <c r="I46" s="10"/>
      <c r="J46" s="38"/>
      <c r="K46" s="38"/>
      <c r="L46" s="35"/>
      <c r="P46" s="16"/>
      <c r="Q46" s="29"/>
    </row>
    <row r="47" spans="1:17" ht="29.25" customHeight="1">
      <c r="A47" s="17" t="s">
        <v>94</v>
      </c>
      <c r="B47" s="64" t="s">
        <v>45</v>
      </c>
      <c r="C47" s="64">
        <v>1</v>
      </c>
      <c r="D47" s="19"/>
      <c r="E47" s="49" t="s">
        <v>95</v>
      </c>
      <c r="F47" s="14" t="s">
        <v>33</v>
      </c>
      <c r="G47" s="21">
        <v>159.76</v>
      </c>
      <c r="H47" s="10"/>
      <c r="I47" s="10"/>
      <c r="J47" s="38"/>
      <c r="K47" s="38"/>
      <c r="L47" s="35"/>
      <c r="P47" s="16"/>
      <c r="Q47" s="29"/>
    </row>
    <row r="48" spans="1:17" ht="29.25" customHeight="1">
      <c r="A48" s="17" t="s">
        <v>96</v>
      </c>
      <c r="B48" s="64" t="s">
        <v>31</v>
      </c>
      <c r="C48" s="64">
        <v>100861</v>
      </c>
      <c r="D48" s="19"/>
      <c r="E48" s="49" t="s">
        <v>97</v>
      </c>
      <c r="F48" s="14" t="s">
        <v>27</v>
      </c>
      <c r="G48" s="21">
        <v>159</v>
      </c>
      <c r="H48" s="10"/>
      <c r="I48" s="10"/>
      <c r="J48" s="38"/>
      <c r="K48" s="38"/>
      <c r="L48" s="35"/>
      <c r="P48" s="16"/>
      <c r="Q48" s="29"/>
    </row>
    <row r="49" spans="1:17" ht="29.25" customHeight="1">
      <c r="A49" s="17" t="s">
        <v>98</v>
      </c>
      <c r="B49" s="64" t="s">
        <v>45</v>
      </c>
      <c r="C49" s="64">
        <v>2</v>
      </c>
      <c r="D49" s="19"/>
      <c r="E49" s="56" t="s">
        <v>99</v>
      </c>
      <c r="F49" s="14" t="s">
        <v>27</v>
      </c>
      <c r="G49" s="21">
        <v>18</v>
      </c>
      <c r="H49" s="10"/>
      <c r="I49" s="10"/>
      <c r="J49" s="38"/>
      <c r="K49" s="38"/>
      <c r="L49" s="35"/>
      <c r="P49" s="16"/>
      <c r="Q49" s="29"/>
    </row>
    <row r="50" spans="1:17" ht="29.25" customHeight="1">
      <c r="A50" s="17" t="s">
        <v>100</v>
      </c>
      <c r="B50" s="64" t="s">
        <v>45</v>
      </c>
      <c r="C50" s="64">
        <v>3</v>
      </c>
      <c r="D50" s="19"/>
      <c r="E50" s="56" t="s">
        <v>101</v>
      </c>
      <c r="F50" s="14" t="s">
        <v>27</v>
      </c>
      <c r="G50" s="21">
        <v>5</v>
      </c>
      <c r="H50" s="10"/>
      <c r="I50" s="10"/>
      <c r="J50" s="38"/>
      <c r="K50" s="38"/>
      <c r="L50" s="35"/>
      <c r="P50" s="16"/>
      <c r="Q50" s="29"/>
    </row>
    <row r="51" spans="1:17" ht="29.25" customHeight="1">
      <c r="A51" s="17" t="s">
        <v>102</v>
      </c>
      <c r="B51" s="64" t="s">
        <v>45</v>
      </c>
      <c r="C51" s="64">
        <v>4</v>
      </c>
      <c r="D51" s="19"/>
      <c r="E51" s="56" t="s">
        <v>103</v>
      </c>
      <c r="F51" s="14" t="s">
        <v>27</v>
      </c>
      <c r="G51" s="21">
        <v>3</v>
      </c>
      <c r="H51" s="10"/>
      <c r="I51" s="10"/>
      <c r="J51" s="38"/>
      <c r="K51" s="38"/>
      <c r="L51" s="35"/>
      <c r="P51" s="16"/>
      <c r="Q51" s="29"/>
    </row>
    <row r="52" spans="1:17" ht="30" customHeight="1" thickBot="1">
      <c r="A52" s="17" t="s">
        <v>104</v>
      </c>
      <c r="B52" s="64" t="s">
        <v>45</v>
      </c>
      <c r="C52" s="64">
        <v>5</v>
      </c>
      <c r="D52" s="19"/>
      <c r="E52" s="56" t="s">
        <v>105</v>
      </c>
      <c r="F52" s="14" t="s">
        <v>27</v>
      </c>
      <c r="G52" s="21">
        <v>5</v>
      </c>
      <c r="H52" s="10"/>
      <c r="I52" s="10"/>
      <c r="J52" s="38"/>
      <c r="K52" s="38"/>
      <c r="L52" s="35"/>
      <c r="P52" s="16"/>
      <c r="Q52" s="29"/>
    </row>
    <row r="53" spans="1:17" ht="15.75" customHeight="1" thickBot="1">
      <c r="A53" s="44"/>
      <c r="B53" s="45"/>
      <c r="C53" s="45"/>
      <c r="D53" s="45"/>
      <c r="E53" s="45"/>
      <c r="F53" s="45"/>
      <c r="G53" s="45"/>
      <c r="H53" s="45"/>
      <c r="I53" s="54"/>
      <c r="J53" s="36"/>
      <c r="K53" s="36"/>
      <c r="L53" s="36"/>
      <c r="P53" s="16"/>
      <c r="Q53" s="29"/>
    </row>
    <row r="54" spans="1:17" ht="15.75" thickBot="1">
      <c r="A54" s="57" t="s">
        <v>106</v>
      </c>
      <c r="B54" s="24"/>
      <c r="C54" s="25"/>
      <c r="D54" s="25"/>
      <c r="E54" s="25" t="s">
        <v>107</v>
      </c>
      <c r="F54" s="25"/>
      <c r="G54" s="25"/>
      <c r="H54" s="25"/>
      <c r="I54" s="25"/>
      <c r="J54" s="25"/>
      <c r="K54" s="25"/>
      <c r="L54" s="46"/>
      <c r="P54" s="16"/>
      <c r="Q54" s="29"/>
    </row>
    <row r="55" spans="1:17" ht="26.25">
      <c r="A55" s="17" t="s">
        <v>108</v>
      </c>
      <c r="B55" s="18" t="s">
        <v>31</v>
      </c>
      <c r="C55" s="18">
        <v>91999</v>
      </c>
      <c r="D55" s="19"/>
      <c r="E55" s="49" t="s">
        <v>109</v>
      </c>
      <c r="F55" s="9" t="s">
        <v>27</v>
      </c>
      <c r="G55" s="21">
        <v>55</v>
      </c>
      <c r="H55" s="10"/>
      <c r="I55" s="10"/>
      <c r="J55" s="38"/>
      <c r="K55" s="38"/>
      <c r="L55" s="35"/>
      <c r="P55" s="16"/>
      <c r="Q55" s="29"/>
    </row>
    <row r="56" spans="1:17" ht="26.25">
      <c r="A56" s="17" t="s">
        <v>110</v>
      </c>
      <c r="B56" s="18" t="s">
        <v>31</v>
      </c>
      <c r="C56" s="18">
        <v>92007</v>
      </c>
      <c r="D56" s="19"/>
      <c r="E56" s="49" t="s">
        <v>111</v>
      </c>
      <c r="F56" s="9" t="s">
        <v>27</v>
      </c>
      <c r="G56" s="21">
        <v>74</v>
      </c>
      <c r="H56" s="10"/>
      <c r="I56" s="10"/>
      <c r="J56" s="38"/>
      <c r="K56" s="38"/>
      <c r="L56" s="35"/>
      <c r="P56" s="16"/>
      <c r="Q56" s="29"/>
    </row>
    <row r="57" spans="1:17" ht="26.25">
      <c r="A57" s="17" t="s">
        <v>112</v>
      </c>
      <c r="B57" s="18" t="s">
        <v>31</v>
      </c>
      <c r="C57" s="18">
        <v>92022</v>
      </c>
      <c r="D57" s="19"/>
      <c r="E57" s="48" t="s">
        <v>113</v>
      </c>
      <c r="F57" s="9" t="s">
        <v>27</v>
      </c>
      <c r="G57" s="21">
        <v>1</v>
      </c>
      <c r="H57" s="10"/>
      <c r="I57" s="10"/>
      <c r="J57" s="38"/>
      <c r="K57" s="38"/>
      <c r="L57" s="35"/>
      <c r="P57" s="16"/>
      <c r="Q57" s="29"/>
    </row>
    <row r="58" spans="1:17" ht="29.45" customHeight="1">
      <c r="A58" s="17" t="s">
        <v>114</v>
      </c>
      <c r="B58" s="18" t="s">
        <v>31</v>
      </c>
      <c r="C58" s="18">
        <v>91952</v>
      </c>
      <c r="D58" s="19"/>
      <c r="E58" s="49" t="s">
        <v>115</v>
      </c>
      <c r="F58" s="9" t="s">
        <v>27</v>
      </c>
      <c r="G58" s="21">
        <v>11</v>
      </c>
      <c r="H58" s="10"/>
      <c r="I58" s="10"/>
      <c r="J58" s="38"/>
      <c r="K58" s="38"/>
      <c r="L58" s="35"/>
      <c r="P58" s="16"/>
      <c r="Q58" s="29"/>
    </row>
    <row r="59" spans="1:17" ht="29.45" customHeight="1">
      <c r="A59" s="17" t="s">
        <v>116</v>
      </c>
      <c r="B59" s="18" t="s">
        <v>31</v>
      </c>
      <c r="C59" s="18">
        <v>91958</v>
      </c>
      <c r="D59" s="19"/>
      <c r="E59" s="49" t="s">
        <v>117</v>
      </c>
      <c r="F59" s="9" t="s">
        <v>27</v>
      </c>
      <c r="G59" s="21">
        <v>11</v>
      </c>
      <c r="H59" s="10"/>
      <c r="I59" s="10"/>
      <c r="J59" s="38"/>
      <c r="K59" s="38"/>
      <c r="L59" s="35"/>
      <c r="P59" s="16"/>
      <c r="Q59" s="29"/>
    </row>
    <row r="60" spans="1:17" ht="29.45" customHeight="1">
      <c r="A60" s="17" t="s">
        <v>118</v>
      </c>
      <c r="B60" s="18" t="s">
        <v>31</v>
      </c>
      <c r="C60" s="18">
        <v>91954</v>
      </c>
      <c r="D60" s="19"/>
      <c r="E60" s="48" t="s">
        <v>119</v>
      </c>
      <c r="F60" s="9" t="s">
        <v>27</v>
      </c>
      <c r="G60" s="21">
        <v>1</v>
      </c>
      <c r="H60" s="10"/>
      <c r="I60" s="10"/>
      <c r="J60" s="38"/>
      <c r="K60" s="38"/>
      <c r="L60" s="35"/>
      <c r="P60" s="16"/>
      <c r="Q60" s="29"/>
    </row>
    <row r="61" spans="1:17" ht="29.45" customHeight="1">
      <c r="A61" s="17" t="s">
        <v>120</v>
      </c>
      <c r="B61" s="18" t="s">
        <v>45</v>
      </c>
      <c r="C61" s="18">
        <v>17</v>
      </c>
      <c r="D61" s="19"/>
      <c r="E61" s="49" t="s">
        <v>121</v>
      </c>
      <c r="F61" s="9" t="s">
        <v>27</v>
      </c>
      <c r="G61" s="21">
        <f>G55+G58+G60</f>
        <v>67</v>
      </c>
      <c r="H61" s="10"/>
      <c r="I61" s="10"/>
      <c r="J61" s="38"/>
      <c r="K61" s="38"/>
      <c r="L61" s="35"/>
      <c r="P61" s="16"/>
      <c r="Q61" s="29"/>
    </row>
    <row r="62" spans="1:17" ht="29.45" customHeight="1">
      <c r="A62" s="17" t="s">
        <v>122</v>
      </c>
      <c r="B62" s="18" t="s">
        <v>45</v>
      </c>
      <c r="C62" s="18">
        <v>18</v>
      </c>
      <c r="D62" s="19"/>
      <c r="E62" s="49" t="s">
        <v>123</v>
      </c>
      <c r="F62" s="9" t="s">
        <v>27</v>
      </c>
      <c r="G62" s="21">
        <f>G56+G57+G59</f>
        <v>86</v>
      </c>
      <c r="H62" s="10"/>
      <c r="I62" s="10"/>
      <c r="J62" s="38"/>
      <c r="K62" s="38"/>
      <c r="L62" s="35"/>
      <c r="P62" s="16"/>
      <c r="Q62" s="29"/>
    </row>
    <row r="63" spans="1:17" ht="29.45" customHeight="1">
      <c r="A63" s="17" t="s">
        <v>124</v>
      </c>
      <c r="B63" s="18" t="s">
        <v>45</v>
      </c>
      <c r="C63" s="18">
        <v>19</v>
      </c>
      <c r="D63" s="19"/>
      <c r="E63" s="49" t="s">
        <v>125</v>
      </c>
      <c r="F63" s="9" t="s">
        <v>27</v>
      </c>
      <c r="G63" s="21">
        <v>84</v>
      </c>
      <c r="H63" s="10"/>
      <c r="I63" s="10"/>
      <c r="J63" s="38"/>
      <c r="K63" s="38"/>
      <c r="L63" s="35"/>
      <c r="P63" s="16"/>
      <c r="Q63" s="29"/>
    </row>
    <row r="64" spans="1:17" ht="26.25">
      <c r="A64" s="17" t="s">
        <v>126</v>
      </c>
      <c r="B64" s="18" t="s">
        <v>45</v>
      </c>
      <c r="C64" s="18">
        <v>20</v>
      </c>
      <c r="D64" s="19"/>
      <c r="E64" s="49" t="s">
        <v>127</v>
      </c>
      <c r="F64" s="9" t="s">
        <v>27</v>
      </c>
      <c r="G64" s="21">
        <v>24</v>
      </c>
      <c r="H64" s="10"/>
      <c r="I64" s="10"/>
      <c r="J64" s="38"/>
      <c r="K64" s="38"/>
      <c r="L64" s="35"/>
      <c r="P64" s="16"/>
      <c r="Q64" s="29"/>
    </row>
    <row r="65" spans="1:17" ht="28.5" customHeight="1">
      <c r="A65" s="17" t="s">
        <v>128</v>
      </c>
      <c r="B65" s="18" t="s">
        <v>45</v>
      </c>
      <c r="C65" s="18">
        <v>21</v>
      </c>
      <c r="D65" s="19"/>
      <c r="E65" s="49" t="s">
        <v>129</v>
      </c>
      <c r="F65" s="9" t="s">
        <v>27</v>
      </c>
      <c r="G65" s="21">
        <v>11</v>
      </c>
      <c r="H65" s="10"/>
      <c r="I65" s="10"/>
      <c r="J65" s="38"/>
      <c r="K65" s="38"/>
      <c r="L65" s="35"/>
      <c r="P65" s="16"/>
      <c r="Q65" s="29"/>
    </row>
    <row r="66" spans="1:17" ht="66.75" customHeight="1">
      <c r="A66" s="17" t="s">
        <v>130</v>
      </c>
      <c r="B66" s="18" t="s">
        <v>45</v>
      </c>
      <c r="C66" s="18">
        <v>22</v>
      </c>
      <c r="D66" s="19"/>
      <c r="E66" s="49" t="s">
        <v>131</v>
      </c>
      <c r="F66" s="9" t="s">
        <v>27</v>
      </c>
      <c r="G66" s="21">
        <v>54</v>
      </c>
      <c r="H66" s="10"/>
      <c r="I66" s="10"/>
      <c r="J66" s="38"/>
      <c r="K66" s="38"/>
      <c r="L66" s="35"/>
      <c r="P66" s="16"/>
      <c r="Q66" s="29"/>
    </row>
    <row r="67" spans="1:17" ht="30.75" customHeight="1">
      <c r="A67" s="17" t="s">
        <v>132</v>
      </c>
      <c r="B67" s="18" t="s">
        <v>45</v>
      </c>
      <c r="C67" s="64">
        <v>23</v>
      </c>
      <c r="D67" s="49" t="s">
        <v>133</v>
      </c>
      <c r="E67" s="49" t="s">
        <v>134</v>
      </c>
      <c r="F67" s="9" t="s">
        <v>27</v>
      </c>
      <c r="G67" s="21">
        <v>4</v>
      </c>
      <c r="H67" s="10"/>
      <c r="I67" s="10"/>
      <c r="J67" s="38"/>
      <c r="K67" s="38"/>
      <c r="L67" s="35"/>
      <c r="P67" s="16"/>
      <c r="Q67" s="29"/>
    </row>
    <row r="68" spans="1:17">
      <c r="A68" s="17" t="s">
        <v>135</v>
      </c>
      <c r="B68" s="18" t="s">
        <v>31</v>
      </c>
      <c r="C68" s="18">
        <v>97595</v>
      </c>
      <c r="D68" s="19"/>
      <c r="E68" s="49" t="s">
        <v>136</v>
      </c>
      <c r="F68" s="9" t="s">
        <v>27</v>
      </c>
      <c r="G68" s="21">
        <v>4</v>
      </c>
      <c r="H68" s="10"/>
      <c r="I68" s="10"/>
      <c r="J68" s="38"/>
      <c r="K68" s="38"/>
      <c r="L68" s="35"/>
      <c r="P68" s="16"/>
      <c r="Q68" s="29"/>
    </row>
    <row r="69" spans="1:17">
      <c r="A69" s="17" t="s">
        <v>137</v>
      </c>
      <c r="B69" s="18" t="s">
        <v>31</v>
      </c>
      <c r="C69" s="18">
        <v>20111</v>
      </c>
      <c r="D69" s="19"/>
      <c r="E69" s="49" t="s">
        <v>138</v>
      </c>
      <c r="F69" s="9" t="s">
        <v>27</v>
      </c>
      <c r="G69" s="21">
        <v>6</v>
      </c>
      <c r="H69" s="10"/>
      <c r="I69" s="10"/>
      <c r="J69" s="38"/>
      <c r="K69" s="38"/>
      <c r="L69" s="35"/>
      <c r="P69" s="16"/>
      <c r="Q69" s="29"/>
    </row>
    <row r="70" spans="1:17" ht="15.75" thickBot="1">
      <c r="A70" s="17" t="s">
        <v>139</v>
      </c>
      <c r="B70" s="18" t="s">
        <v>31</v>
      </c>
      <c r="C70" s="18">
        <v>404</v>
      </c>
      <c r="D70" s="19"/>
      <c r="E70" s="49" t="s">
        <v>140</v>
      </c>
      <c r="F70" s="14" t="s">
        <v>33</v>
      </c>
      <c r="G70" s="21">
        <v>20</v>
      </c>
      <c r="H70" s="10"/>
      <c r="I70" s="10"/>
      <c r="J70" s="38"/>
      <c r="K70" s="38"/>
      <c r="L70" s="35"/>
      <c r="P70" s="16"/>
      <c r="Q70" s="29"/>
    </row>
    <row r="71" spans="1:17" ht="15.75" customHeight="1" thickBot="1">
      <c r="A71" s="44"/>
      <c r="B71" s="45"/>
      <c r="C71" s="45"/>
      <c r="D71" s="45"/>
      <c r="E71" s="45"/>
      <c r="F71" s="45"/>
      <c r="G71" s="45"/>
      <c r="H71" s="45"/>
      <c r="I71" s="45"/>
      <c r="J71" s="37"/>
      <c r="K71" s="36"/>
      <c r="L71" s="36"/>
      <c r="P71" s="16"/>
      <c r="Q71" s="29"/>
    </row>
    <row r="72" spans="1:17" ht="15.75" thickBot="1">
      <c r="A72" s="57" t="s">
        <v>141</v>
      </c>
      <c r="B72" s="24"/>
      <c r="C72" s="25"/>
      <c r="D72" s="25"/>
      <c r="E72" s="25" t="s">
        <v>142</v>
      </c>
      <c r="F72" s="25"/>
      <c r="G72" s="25"/>
      <c r="H72" s="25"/>
      <c r="I72" s="25"/>
      <c r="J72" s="25"/>
      <c r="K72" s="25"/>
      <c r="L72" s="46"/>
      <c r="P72" s="16"/>
      <c r="Q72" s="29"/>
    </row>
    <row r="73" spans="1:17" ht="30" customHeight="1">
      <c r="A73" s="17" t="s">
        <v>143</v>
      </c>
      <c r="B73" s="18" t="s">
        <v>31</v>
      </c>
      <c r="C73" s="18">
        <v>91926</v>
      </c>
      <c r="D73" s="19"/>
      <c r="E73" s="49" t="s">
        <v>144</v>
      </c>
      <c r="F73" s="20" t="s">
        <v>33</v>
      </c>
      <c r="G73" s="21">
        <v>3342</v>
      </c>
      <c r="H73" s="10"/>
      <c r="I73" s="10"/>
      <c r="J73" s="38"/>
      <c r="K73" s="38"/>
      <c r="L73" s="35"/>
      <c r="P73" s="16"/>
      <c r="Q73" s="29"/>
    </row>
    <row r="74" spans="1:17" ht="30" customHeight="1">
      <c r="A74" s="17" t="s">
        <v>145</v>
      </c>
      <c r="B74" s="18" t="s">
        <v>31</v>
      </c>
      <c r="C74" s="18">
        <v>91928</v>
      </c>
      <c r="D74" s="19"/>
      <c r="E74" s="49" t="s">
        <v>146</v>
      </c>
      <c r="F74" s="20" t="s">
        <v>33</v>
      </c>
      <c r="G74" s="21">
        <v>818.72</v>
      </c>
      <c r="H74" s="10"/>
      <c r="I74" s="10"/>
      <c r="J74" s="38"/>
      <c r="K74" s="38"/>
      <c r="L74" s="35"/>
      <c r="P74" s="16"/>
      <c r="Q74" s="29"/>
    </row>
    <row r="75" spans="1:17" ht="30" customHeight="1">
      <c r="A75" s="17" t="s">
        <v>147</v>
      </c>
      <c r="B75" s="22" t="s">
        <v>31</v>
      </c>
      <c r="C75" s="22">
        <v>91930</v>
      </c>
      <c r="D75" s="66"/>
      <c r="E75" s="49" t="s">
        <v>148</v>
      </c>
      <c r="F75" s="68" t="s">
        <v>33</v>
      </c>
      <c r="G75" s="23">
        <v>120.96</v>
      </c>
      <c r="H75" s="91"/>
      <c r="I75" s="91"/>
      <c r="J75" s="38"/>
      <c r="K75" s="38"/>
      <c r="L75" s="67"/>
      <c r="P75" s="16"/>
      <c r="Q75" s="29"/>
    </row>
    <row r="76" spans="1:17" ht="42.75" customHeight="1" thickBot="1">
      <c r="A76" s="17" t="s">
        <v>149</v>
      </c>
      <c r="B76" s="18" t="s">
        <v>45</v>
      </c>
      <c r="C76" s="71">
        <v>12</v>
      </c>
      <c r="D76" s="72"/>
      <c r="E76" s="49" t="s">
        <v>150</v>
      </c>
      <c r="F76" s="9" t="s">
        <v>27</v>
      </c>
      <c r="G76" s="73">
        <v>1</v>
      </c>
      <c r="H76" s="62"/>
      <c r="I76" s="62"/>
      <c r="J76" s="38"/>
      <c r="K76" s="38"/>
      <c r="L76" s="70"/>
      <c r="P76" s="16"/>
      <c r="Q76" s="29"/>
    </row>
    <row r="77" spans="1:17" ht="15.75" customHeight="1" thickBot="1">
      <c r="A77" s="44"/>
      <c r="B77" s="45"/>
      <c r="C77" s="45"/>
      <c r="D77" s="45"/>
      <c r="E77" s="45"/>
      <c r="F77" s="45"/>
      <c r="G77" s="45"/>
      <c r="H77" s="45"/>
      <c r="I77" s="45"/>
      <c r="J77" s="37"/>
      <c r="K77" s="36"/>
      <c r="L77" s="36"/>
      <c r="P77" s="16"/>
      <c r="Q77" s="29"/>
    </row>
    <row r="78" spans="1:17" ht="15.75" thickBot="1">
      <c r="A78" s="57" t="s">
        <v>151</v>
      </c>
      <c r="B78" s="24"/>
      <c r="C78" s="25"/>
      <c r="D78" s="25"/>
      <c r="E78" s="25" t="s">
        <v>152</v>
      </c>
      <c r="F78" s="25"/>
      <c r="G78" s="25"/>
      <c r="H78" s="25"/>
      <c r="I78" s="25"/>
      <c r="J78" s="25"/>
      <c r="K78" s="25"/>
      <c r="L78" s="46"/>
      <c r="P78" s="16"/>
      <c r="Q78" s="29"/>
    </row>
    <row r="79" spans="1:17" ht="18.75" customHeight="1">
      <c r="A79" s="17" t="s">
        <v>153</v>
      </c>
      <c r="B79" s="18" t="s">
        <v>31</v>
      </c>
      <c r="C79" s="18">
        <v>97665</v>
      </c>
      <c r="D79" s="19"/>
      <c r="E79" s="48" t="s">
        <v>154</v>
      </c>
      <c r="F79" s="9" t="s">
        <v>27</v>
      </c>
      <c r="G79" s="21">
        <v>34</v>
      </c>
      <c r="H79" s="10"/>
      <c r="I79" s="10"/>
      <c r="J79" s="38"/>
      <c r="K79" s="38"/>
      <c r="L79" s="35"/>
      <c r="P79" s="16"/>
      <c r="Q79" s="29"/>
    </row>
    <row r="80" spans="1:17" ht="26.25">
      <c r="A80" s="17" t="s">
        <v>155</v>
      </c>
      <c r="B80" s="18" t="s">
        <v>31</v>
      </c>
      <c r="C80" s="71">
        <v>97660</v>
      </c>
      <c r="D80" s="72"/>
      <c r="E80" s="49" t="s">
        <v>156</v>
      </c>
      <c r="F80" s="9" t="s">
        <v>27</v>
      </c>
      <c r="G80" s="73">
        <v>84</v>
      </c>
      <c r="H80" s="84"/>
      <c r="I80" s="84"/>
      <c r="J80" s="38"/>
      <c r="K80" s="38"/>
      <c r="L80" s="70"/>
      <c r="P80" s="16"/>
      <c r="Q80" s="29"/>
    </row>
    <row r="81" spans="1:17" ht="15.75" thickBot="1">
      <c r="A81" s="17" t="s">
        <v>157</v>
      </c>
      <c r="B81" s="18" t="s">
        <v>31</v>
      </c>
      <c r="C81" s="22">
        <v>97661</v>
      </c>
      <c r="D81" s="72"/>
      <c r="E81" s="48" t="s">
        <v>158</v>
      </c>
      <c r="F81" s="9" t="s">
        <v>33</v>
      </c>
      <c r="G81" s="23">
        <v>1284</v>
      </c>
      <c r="H81" s="83"/>
      <c r="I81" s="83"/>
      <c r="J81" s="38"/>
      <c r="K81" s="38"/>
      <c r="L81" s="70"/>
      <c r="P81" s="16"/>
      <c r="Q81" s="29"/>
    </row>
    <row r="82" spans="1:17" ht="15.75" customHeight="1" thickBot="1">
      <c r="A82" s="44"/>
      <c r="B82" s="45"/>
      <c r="C82" s="45"/>
      <c r="D82" s="45"/>
      <c r="E82" s="45"/>
      <c r="F82" s="45"/>
      <c r="G82" s="45"/>
      <c r="H82" s="45"/>
      <c r="I82" s="45"/>
      <c r="J82" s="37"/>
      <c r="K82" s="36"/>
      <c r="L82" s="36"/>
      <c r="P82" s="16"/>
      <c r="Q82" s="29"/>
    </row>
    <row r="83" spans="1:17" ht="15.75" thickBot="1">
      <c r="A83" s="57" t="s">
        <v>159</v>
      </c>
      <c r="B83" s="24"/>
      <c r="C83" s="25"/>
      <c r="D83" s="25"/>
      <c r="E83" s="25" t="s">
        <v>160</v>
      </c>
      <c r="F83" s="25"/>
      <c r="G83" s="25"/>
      <c r="H83" s="25"/>
      <c r="I83" s="25"/>
      <c r="J83" s="25"/>
      <c r="K83" s="25"/>
      <c r="L83" s="46"/>
      <c r="P83" s="16"/>
      <c r="Q83" s="29"/>
    </row>
    <row r="84" spans="1:17" ht="43.5" customHeight="1">
      <c r="A84" s="17" t="s">
        <v>161</v>
      </c>
      <c r="B84" s="18" t="s">
        <v>31</v>
      </c>
      <c r="C84" s="18">
        <v>87529</v>
      </c>
      <c r="D84" s="19"/>
      <c r="E84" s="48" t="s">
        <v>162</v>
      </c>
      <c r="F84" s="20" t="s">
        <v>163</v>
      </c>
      <c r="G84" s="21">
        <v>1.5</v>
      </c>
      <c r="H84" s="10"/>
      <c r="I84" s="10"/>
      <c r="J84" s="38"/>
      <c r="K84" s="38"/>
      <c r="L84" s="35"/>
      <c r="P84" s="16"/>
      <c r="Q84" s="29"/>
    </row>
    <row r="85" spans="1:17" ht="29.25" customHeight="1" thickBot="1">
      <c r="A85" s="17" t="s">
        <v>164</v>
      </c>
      <c r="B85" s="18" t="s">
        <v>31</v>
      </c>
      <c r="C85" s="18">
        <v>88489</v>
      </c>
      <c r="D85" s="19"/>
      <c r="E85" s="49" t="s">
        <v>165</v>
      </c>
      <c r="F85" s="20" t="s">
        <v>163</v>
      </c>
      <c r="G85" s="21">
        <v>1.5</v>
      </c>
      <c r="H85" s="10"/>
      <c r="I85" s="10"/>
      <c r="J85" s="38"/>
      <c r="K85" s="38"/>
      <c r="L85" s="35"/>
      <c r="P85" s="16"/>
      <c r="Q85" s="29"/>
    </row>
    <row r="86" spans="1:17" ht="15.75" customHeight="1" thickBot="1">
      <c r="A86" s="44"/>
      <c r="B86" s="45"/>
      <c r="C86" s="45"/>
      <c r="D86" s="45"/>
      <c r="E86" s="45"/>
      <c r="F86" s="45"/>
      <c r="G86" s="45"/>
      <c r="H86" s="45"/>
      <c r="I86" s="45"/>
      <c r="J86" s="37"/>
      <c r="K86" s="36"/>
      <c r="L86" s="36"/>
      <c r="P86" s="16"/>
      <c r="Q86" s="29"/>
    </row>
    <row r="87" spans="1:17" ht="24.75" customHeight="1" thickBot="1">
      <c r="A87" s="94" t="s">
        <v>166</v>
      </c>
      <c r="B87" s="95"/>
      <c r="C87" s="95"/>
      <c r="D87" s="95"/>
      <c r="E87" s="95"/>
      <c r="F87" s="95"/>
      <c r="G87" s="95"/>
      <c r="H87" s="95"/>
      <c r="I87" s="96"/>
      <c r="J87" s="39">
        <f>+J53+J35++J13+J86+J25+J82+J77+J71</f>
        <v>0</v>
      </c>
      <c r="K87" s="39">
        <f>+K53+K35+K13+K86+K25+K82+K77+K71</f>
        <v>0</v>
      </c>
      <c r="L87" s="39">
        <f>+L53+L35+L13+L86+L25+L82+L77+L71</f>
        <v>0</v>
      </c>
    </row>
    <row r="89" spans="1:17">
      <c r="K89" s="58"/>
    </row>
  </sheetData>
  <mergeCells count="18">
    <mergeCell ref="J9:K9"/>
    <mergeCell ref="L9:L10"/>
    <mergeCell ref="N10:O10"/>
    <mergeCell ref="A1:E5"/>
    <mergeCell ref="G1:L1"/>
    <mergeCell ref="G5:I5"/>
    <mergeCell ref="J5:K5"/>
    <mergeCell ref="A6:L6"/>
    <mergeCell ref="A7:L7"/>
    <mergeCell ref="A87:I87"/>
    <mergeCell ref="A9:A10"/>
    <mergeCell ref="B9:B10"/>
    <mergeCell ref="C9:C10"/>
    <mergeCell ref="D9:D10"/>
    <mergeCell ref="E9:E10"/>
    <mergeCell ref="F9:F10"/>
    <mergeCell ref="G9:G10"/>
    <mergeCell ref="H9:I9"/>
  </mergeCells>
  <phoneticPr fontId="18" type="noConversion"/>
  <pageMargins left="0.7" right="0.7" top="0.75" bottom="0.75" header="0.3" footer="0.3"/>
  <pageSetup paperSize="9" scale="56" fitToHeight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StaticMetafile" shapeId="1025" r:id="rId4">
          <objectPr defaultSize="0" autoPict="0" r:id="rId5">
            <anchor moveWithCells="1">
              <from>
                <xdr:col>0</xdr:col>
                <xdr:colOff>257175</xdr:colOff>
                <xdr:row>0</xdr:row>
                <xdr:rowOff>219075</xdr:rowOff>
              </from>
              <to>
                <xdr:col>1</xdr:col>
                <xdr:colOff>809625</xdr:colOff>
                <xdr:row>4</xdr:row>
                <xdr:rowOff>180975</xdr:rowOff>
              </to>
            </anchor>
          </objectPr>
        </oleObject>
      </mc:Choice>
      <mc:Fallback>
        <oleObject progId="StaticMetafile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Vogt</dc:creator>
  <cp:keywords/>
  <dc:description/>
  <cp:lastModifiedBy>Lilian Ramos Martins</cp:lastModifiedBy>
  <cp:revision/>
  <cp:lastPrinted>2023-11-24T20:18:22Z</cp:lastPrinted>
  <dcterms:created xsi:type="dcterms:W3CDTF">2019-04-02T13:47:36Z</dcterms:created>
  <dcterms:modified xsi:type="dcterms:W3CDTF">2023-12-08T20:51:58Z</dcterms:modified>
  <cp:category/>
  <cp:contentStatus/>
</cp:coreProperties>
</file>