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  <sheet name="Planilh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<sst xmlns="http://schemas.openxmlformats.org/spreadsheetml/2006/main" count="632" uniqueCount="350">
  <si>
    <t xml:space="preserve">Em Execução</t>
  </si>
  <si>
    <t xml:space="preserve">Número do Convênio </t>
  </si>
  <si>
    <t xml:space="preserve">Origem  do Recurso</t>
  </si>
  <si>
    <t xml:space="preserve">Objeto</t>
  </si>
  <si>
    <t xml:space="preserve">Repasse</t>
  </si>
  <si>
    <t xml:space="preserve">Contrapartida (obrigatória)</t>
  </si>
  <si>
    <t xml:space="preserve">Contrapartida (bens e serviços)</t>
  </si>
  <si>
    <t xml:space="preserve">Acréscimo a Contrapartida </t>
  </si>
  <si>
    <t xml:space="preserve">Total Contrapartida</t>
  </si>
  <si>
    <t xml:space="preserve">Valor Global</t>
  </si>
  <si>
    <t xml:space="preserve">Vigência</t>
  </si>
  <si>
    <t xml:space="preserve">Situação</t>
  </si>
  <si>
    <t xml:space="preserve">Consulta Popular </t>
  </si>
  <si>
    <t xml:space="preserve">SAPDR / RS</t>
  </si>
  <si>
    <t xml:space="preserve">Aquisição de um distribuidor de adubo orgânico líquido</t>
  </si>
  <si>
    <t xml:space="preserve">Projeto apresentado </t>
  </si>
  <si>
    <t xml:space="preserve">Termo de Convênio FPE 619/2022</t>
  </si>
  <si>
    <t xml:space="preserve">ST/ RS</t>
  </si>
  <si>
    <t xml:space="preserve">Pavimentação do Acesso à Vinícula Casa Tertúlia</t>
  </si>
  <si>
    <t xml:space="preserve">Em prestação de contas</t>
  </si>
  <si>
    <t xml:space="preserve">Transferência especial</t>
  </si>
  <si>
    <t xml:space="preserve">Ministério da Fazenda</t>
  </si>
  <si>
    <t xml:space="preserve">Revitalização das praças de Manchinha, Quaraim e Jardim das Acácias. Aquisição de pneus, gêneros alimentícios e material de higiene e limpeza para o setor de estradas municipais.</t>
  </si>
  <si>
    <t xml:space="preserve">Em execução</t>
  </si>
  <si>
    <t xml:space="preserve">Reforma de quadras</t>
  </si>
  <si>
    <t xml:space="preserve">Sistema de iluminação e irrigação na pista de motocross neste município</t>
  </si>
  <si>
    <t xml:space="preserve">Calçamento no Prolongamento da Avenida Santa Rosa – Esquina Jost 4.437,90 m²</t>
  </si>
  <si>
    <t xml:space="preserve">30/082026</t>
  </si>
  <si>
    <t xml:space="preserve">Capeamento asfáltico e calçamento na AV Três de Maio (VRS 338)</t>
  </si>
  <si>
    <t xml:space="preserve">Aquisição de uma roçadeira articulada e cabina para trator</t>
  </si>
  <si>
    <t xml:space="preserve">Concluído</t>
  </si>
  <si>
    <t xml:space="preserve">Videomonitoramento </t>
  </si>
  <si>
    <t xml:space="preserve">Tratorzinho cortador de grama</t>
  </si>
  <si>
    <t xml:space="preserve">Construção de um pavilhão para ASMAR</t>
  </si>
  <si>
    <t xml:space="preserve">Em definição </t>
  </si>
  <si>
    <t xml:space="preserve">Produção de videoclipes de artistas municipais e baile no Município de Três de Maio </t>
  </si>
  <si>
    <t xml:space="preserve">Manutenção das estradas municipais </t>
  </si>
  <si>
    <t xml:space="preserve">Pavimentação estrada vicinal de Mato Queimado / Manutenção do sistema de abastecimento de água de Mato Queimado </t>
  </si>
  <si>
    <t xml:space="preserve">Plano de trabalho em análise</t>
  </si>
  <si>
    <t xml:space="preserve">Calçamento Rua São Romualdo</t>
  </si>
  <si>
    <t xml:space="preserve">Capeamento asfáltico na rua Santa Maria </t>
  </si>
  <si>
    <t xml:space="preserve">Capeamento asfáltico na Rua do Comércio</t>
  </si>
  <si>
    <t xml:space="preserve">Calçamento estacionamento parque de exposições </t>
  </si>
  <si>
    <t xml:space="preserve">Convênio 1843/2023</t>
  </si>
  <si>
    <t xml:space="preserve">Secretaria da agricultura, pecuária e desenvolvimento rural.</t>
  </si>
  <si>
    <t xml:space="preserve">Perfuração/construção de 01 poço tubular profundo em Manchinha</t>
  </si>
  <si>
    <t xml:space="preserve">Convênio 4884/2023</t>
  </si>
  <si>
    <t xml:space="preserve">Secretaria do Turismo.</t>
  </si>
  <si>
    <t xml:space="preserve">Reforma do banheiro do parque de exposições</t>
  </si>
  <si>
    <t xml:space="preserve">Aguardando recurso</t>
  </si>
  <si>
    <t xml:space="preserve">Convênio 3404/2023</t>
  </si>
  <si>
    <t xml:space="preserve">Secretaria de Habitação e Reg Fundiária</t>
  </si>
  <si>
    <t xml:space="preserve">Nenhuma casa sem banheiro</t>
  </si>
  <si>
    <t xml:space="preserve">Em execução </t>
  </si>
  <si>
    <t xml:space="preserve">Convênio 3492/2023</t>
  </si>
  <si>
    <t xml:space="preserve">Sec. do trabalho e Assistência Social</t>
  </si>
  <si>
    <t xml:space="preserve">Ampliação do CRAS</t>
  </si>
  <si>
    <t xml:space="preserve">Convênio 5238/2024</t>
  </si>
  <si>
    <t xml:space="preserve">Perfuração/construção de 01 poço tubular profundo em Consolata</t>
  </si>
  <si>
    <t xml:space="preserve">Convênio 5328/2024</t>
  </si>
  <si>
    <t xml:space="preserve">Secretaria do Desenvolvimento Social </t>
  </si>
  <si>
    <t xml:space="preserve">Construção do Centro Dia</t>
  </si>
  <si>
    <t xml:space="preserve">Convênio 5719/2024</t>
  </si>
  <si>
    <t xml:space="preserve">Construção de 30 unidades habitacionais</t>
  </si>
  <si>
    <t xml:space="preserve">Financiamento</t>
  </si>
  <si>
    <t xml:space="preserve">BB</t>
  </si>
  <si>
    <t xml:space="preserve">Pavimentação na Rua São Boa Ventura – trecho 02</t>
  </si>
  <si>
    <t xml:space="preserve">Melhoria na Iluminação pública – Avenida Santa Rosa</t>
  </si>
  <si>
    <t xml:space="preserve">Pavimentação no Loteamento Vida Nova</t>
  </si>
  <si>
    <t xml:space="preserve">Calçamento rua Cachoeira, Bairro Sol Nascente</t>
  </si>
  <si>
    <t xml:space="preserve">Calçamento Quaraim</t>
  </si>
  <si>
    <t xml:space="preserve">Calçamento Rua Horizontina</t>
  </si>
  <si>
    <t xml:space="preserve">Recapeamento asfáltico na rua Frederico Krebser e São Paulo</t>
  </si>
  <si>
    <t xml:space="preserve">Calçamento Rua Santo Augusto</t>
  </si>
  <si>
    <t xml:space="preserve">Revitalização da iluminação pública</t>
  </si>
  <si>
    <t xml:space="preserve">Centro Esportivo Cultural (etapa 01)</t>
  </si>
  <si>
    <t xml:space="preserve">Termo de Convênio FPE 538/2025</t>
  </si>
  <si>
    <t xml:space="preserve">Secretaria da  Agricultura , Pecuária, Produção Sustentável  e Irrigação. </t>
  </si>
  <si>
    <t xml:space="preserve">Recuperação de estradas vicinais. </t>
  </si>
  <si>
    <t xml:space="preserve">Concluídos </t>
  </si>
  <si>
    <t xml:space="preserve">Repasse </t>
  </si>
  <si>
    <t xml:space="preserve">Valor Devolvido (rendimentos/ verba/ contrapartida) </t>
  </si>
  <si>
    <t xml:space="preserve">Convênio  666/2007</t>
  </si>
  <si>
    <t xml:space="preserve">FNS</t>
  </si>
  <si>
    <t xml:space="preserve">Ampliação da Unidade de Saúde do Bairro Oriental </t>
  </si>
  <si>
    <t xml:space="preserve">CR nº 244.793-34/2007</t>
  </si>
  <si>
    <t xml:space="preserve">MDA</t>
  </si>
  <si>
    <t xml:space="preserve">Ampliação da Central de Comercialização Agropecuária</t>
  </si>
  <si>
    <t xml:space="preserve">CR nº  240.521-62/2007</t>
  </si>
  <si>
    <t xml:space="preserve">PRONAT Readequação de Pontes e Pontilhões</t>
  </si>
  <si>
    <t xml:space="preserve">TC 106/2009</t>
  </si>
  <si>
    <t xml:space="preserve">SEHADUR/ESTADO</t>
  </si>
  <si>
    <t xml:space="preserve">PROSAN Rede de água Localidade de Caravágio</t>
  </si>
  <si>
    <t xml:space="preserve">Termo de Compromisso de recurso 21/01/2010</t>
  </si>
  <si>
    <t xml:space="preserve">SRI/ESTADO</t>
  </si>
  <si>
    <t xml:space="preserve">Situação de Emergência </t>
  </si>
  <si>
    <t xml:space="preserve">-</t>
  </si>
  <si>
    <t xml:space="preserve">Termo de Transferência de recurso AJ/126/10</t>
  </si>
  <si>
    <t xml:space="preserve">DAER/ESTADO</t>
  </si>
  <si>
    <t xml:space="preserve">Recuperação das Estradas do Interior</t>
  </si>
  <si>
    <t xml:space="preserve">Convênio 537/2009</t>
  </si>
  <si>
    <t xml:space="preserve">SEE/ESTADO</t>
  </si>
  <si>
    <t xml:space="preserve">Reforma do Ginásio de Esportes do Instituto  de Educação Cardeal Pacelli</t>
  </si>
  <si>
    <t xml:space="preserve">T.C. Nº 164/2010</t>
  </si>
  <si>
    <t xml:space="preserve">SES/ESTADO</t>
  </si>
  <si>
    <t xml:space="preserve">Veículo para a Unidade Básica de Saúde</t>
  </si>
  <si>
    <t xml:space="preserve">CR nº 316.232-83/2009</t>
  </si>
  <si>
    <t xml:space="preserve">MAPA/GOV FEDERAL</t>
  </si>
  <si>
    <t xml:space="preserve">Aquisição de uma Retroescavadeira</t>
  </si>
  <si>
    <t xml:space="preserve">Programa de Resposta a Desastres</t>
  </si>
  <si>
    <t xml:space="preserve">MIN. INT. NACIONAL</t>
  </si>
  <si>
    <t xml:space="preserve">Recuperação de Estradas/Pontes do Interior</t>
  </si>
  <si>
    <t xml:space="preserve">CONVÊNIO SEHADUR/DESAN-EPE Nº 2061/2010</t>
  </si>
  <si>
    <t xml:space="preserve">Sistema Simplificado de Abastecimento de água (Rede de água Bela Vista e Consolata)</t>
  </si>
  <si>
    <t xml:space="preserve">Convênio 0314/2010 (Consulta Popular)</t>
  </si>
  <si>
    <t xml:space="preserve">SEC. AGRICULTURA/ESTADO</t>
  </si>
  <si>
    <t xml:space="preserve">Contrato 269.417-02/2008</t>
  </si>
  <si>
    <t xml:space="preserve">MCT</t>
  </si>
  <si>
    <t xml:space="preserve">Implantação do Centro de Acesso a Tecnologias (laboratório de informática E.M.E.F Germano Dockhorn, e E.M.E.F São Pedro </t>
  </si>
  <si>
    <t xml:space="preserve">233/2008</t>
  </si>
  <si>
    <t xml:space="preserve">FUNASA</t>
  </si>
  <si>
    <t xml:space="preserve">FUNASA Rede de Água Quineira e Santa Lúcia </t>
  </si>
  <si>
    <t xml:space="preserve">MS/GOV FEDERAL</t>
  </si>
  <si>
    <t xml:space="preserve">Academia de Ginástica ao Ar Livre  </t>
  </si>
  <si>
    <t xml:space="preserve">Ñ tem prazo definido</t>
  </si>
  <si>
    <t xml:space="preserve">CR nº 237.167-14/2007</t>
  </si>
  <si>
    <t xml:space="preserve">MCIDADES</t>
  </si>
  <si>
    <t xml:space="preserve">Pavimentação e Calçamento das ruas Emiliano Cassol, São Carlos,  Alfredo Mensch e Aviador Klück</t>
  </si>
  <si>
    <t xml:space="preserve">CR nº  298.556-02/2009</t>
  </si>
  <si>
    <t xml:space="preserve">Calçamento em Ruas da Cidade (Rua Guilherme Hirsch e Rua Esperança) </t>
  </si>
  <si>
    <t xml:space="preserve">30/012/2012</t>
  </si>
  <si>
    <t xml:space="preserve">CR nº  238.200-42/2007</t>
  </si>
  <si>
    <t xml:space="preserve">Urbanização de Municípios de Pequeno Porte Calçamento Quaraim</t>
  </si>
  <si>
    <t xml:space="preserve">31/09/2012</t>
  </si>
  <si>
    <t xml:space="preserve">Convênio  AJ/004/2010</t>
  </si>
  <si>
    <t xml:space="preserve">Anel Rodoviário BR 472 Bela Vista/SETREM</t>
  </si>
  <si>
    <t xml:space="preserve">CONVÊNIO SEHADUR/DEPRO Nº 2309/2010</t>
  </si>
  <si>
    <t xml:space="preserve">50 Unidades Habitacionais, Bairro Esperança </t>
  </si>
  <si>
    <t xml:space="preserve">CR nº 0303248-82/2009</t>
  </si>
  <si>
    <t xml:space="preserve">MESPORTES</t>
  </si>
  <si>
    <t xml:space="preserve">Praça de Skate(Praça central) </t>
  </si>
  <si>
    <t xml:space="preserve">Convênio  AJ/002/2012</t>
  </si>
  <si>
    <t xml:space="preserve">Anel Rodoviário BR 472 Bela Vista/SETREM (extensão de 598,64 m)</t>
  </si>
  <si>
    <t xml:space="preserve">1341/2011-SOP</t>
  </si>
  <si>
    <t xml:space="preserve">SOP</t>
  </si>
  <si>
    <t xml:space="preserve">Rede  de Abastecimento de água em Progresso</t>
  </si>
  <si>
    <t xml:space="preserve">CONVÊNIO SEHADUR/DERER Nº 2828/2010</t>
  </si>
  <si>
    <t xml:space="preserve">EMANCIPAR Rede de água potável, Rede de esgoto cloacal, Pavimentação e drenagem pluvial de ruas urbanas, Bairro Esperança</t>
  </si>
  <si>
    <t xml:space="preserve">Convênio 708141/MI</t>
  </si>
  <si>
    <t xml:space="preserve">Calçamento Manchinha e Consolata</t>
  </si>
  <si>
    <t xml:space="preserve">Cancelado (recurso não veio) </t>
  </si>
  <si>
    <t xml:space="preserve">2403/2012</t>
  </si>
  <si>
    <t xml:space="preserve">SDR</t>
  </si>
  <si>
    <t xml:space="preserve">Ações de desenvolvimento sustentável , no âmbito da Participação Popular e Cidadã 2012/2013 relacionadas ao fortalecimento das cadeias produtivas. </t>
  </si>
  <si>
    <t xml:space="preserve">CR nº 0328.230-18/2010</t>
  </si>
  <si>
    <t xml:space="preserve">Calçamento de parte da Rua Fernando Ferrari</t>
  </si>
  <si>
    <t xml:space="preserve">4603/2012 </t>
  </si>
  <si>
    <t xml:space="preserve">Rede  de Abastecimento de água na localidade de Barrinha Ceccin</t>
  </si>
  <si>
    <t xml:space="preserve">CR nº 0349.053-17/2010</t>
  </si>
  <si>
    <t xml:space="preserve">MDS/GOV FEDERAL</t>
  </si>
  <si>
    <t xml:space="preserve">Construção do CRAS</t>
  </si>
  <si>
    <t xml:space="preserve">CR nº 0348.756-95/2010</t>
  </si>
  <si>
    <t xml:space="preserve">Patrulha Agrícola</t>
  </si>
  <si>
    <t xml:space="preserve">CR 0366.386-92/2011</t>
  </si>
  <si>
    <t xml:space="preserve">Pavimentação Poliédrica nas Ruas do Guaíra (R. Anjo da Guarda, R. Amizade, R. Bela Vista, R. Airton Senna, R. Rotary).  </t>
  </si>
  <si>
    <t xml:space="preserve">FNS </t>
  </si>
  <si>
    <t xml:space="preserve">Posto de Saúde Santa Rita</t>
  </si>
  <si>
    <t xml:space="preserve">FPE 3383/2012</t>
  </si>
  <si>
    <t xml:space="preserve">Microaçudes (06)</t>
  </si>
  <si>
    <t xml:space="preserve">Convênio  710300/2008</t>
  </si>
  <si>
    <t xml:space="preserve">FNDE</t>
  </si>
  <si>
    <t xml:space="preserve">PROINFÂNCIA Construção de Escolas Creche Guaíra + mobiliários + equipamentos (verba R$ 1.308.960,50 + rendimentos R$ 171.210,40)</t>
  </si>
  <si>
    <t xml:space="preserve">CR nº 0373.551-41/2011</t>
  </si>
  <si>
    <t xml:space="preserve">M. Turismo</t>
  </si>
  <si>
    <t xml:space="preserve">Calçamento Ruas da Cidade e Distrito de Consolata</t>
  </si>
  <si>
    <t xml:space="preserve">CR nº 1009.445-88/2013</t>
  </si>
  <si>
    <t xml:space="preserve">Ministério da Agricultura, Pecuária e Abastecimento</t>
  </si>
  <si>
    <t xml:space="preserve">Aquisição de máquinas e equipamentos (APROLEITE)</t>
  </si>
  <si>
    <t xml:space="preserve">Contrato</t>
  </si>
  <si>
    <t xml:space="preserve">MCIDADES/FAR </t>
  </si>
  <si>
    <t xml:space="preserve">Construção de 96 unidades habitacionais - Loteamento Santa Maria </t>
  </si>
  <si>
    <t xml:space="preserve">Concluído </t>
  </si>
  <si>
    <t xml:space="preserve">Contrato 025/2014</t>
  </si>
  <si>
    <t xml:space="preserve">BADESUL </t>
  </si>
  <si>
    <t xml:space="preserve">Recuperação asfáltica (financiamento)  </t>
  </si>
  <si>
    <t xml:space="preserve">CR nº 1000780-98/2012</t>
  </si>
  <si>
    <t xml:space="preserve">Ministério dos Esportes</t>
  </si>
  <si>
    <t xml:space="preserve">Praça recreativa e de Lazer - Bairro Oriental</t>
  </si>
  <si>
    <t xml:space="preserve">CR nº 388.192-19/2012</t>
  </si>
  <si>
    <t xml:space="preserve">Aquisição de Equipamentos para Pesquisas Agrícolas e Climatológicas</t>
  </si>
  <si>
    <t xml:space="preserve">TC/PAC 0066/2010</t>
  </si>
  <si>
    <t xml:space="preserve">Melhoria habitacional (doença de chagas</t>
  </si>
  <si>
    <t xml:space="preserve">Entregue para Saúde (valor foi devolvido) </t>
  </si>
  <si>
    <t xml:space="preserve">Termo de cooperação técnica - financeira nº 13/2014</t>
  </si>
  <si>
    <t xml:space="preserve">SDPI</t>
  </si>
  <si>
    <t xml:space="preserve">Execução de terraplanagem , drenagem pluvial, pavimentação poliédrica, meio fio, sinalização, implantação de rede elétrica (distrito industrial II)</t>
  </si>
  <si>
    <t xml:space="preserve">CR nº 1017.487-62/2014</t>
  </si>
  <si>
    <t xml:space="preserve">Pavimentação poliédrica no Prolongamento da AV. TM - Distrito de Consolata segunda etapa e parte da Rua São Roque, acesso ao Centro de Eventos Alegria de Viver</t>
  </si>
  <si>
    <t xml:space="preserve">CR nº 1011.880-41/2013</t>
  </si>
  <si>
    <t xml:space="preserve">Ministério do Desenvolvimento Agrário</t>
  </si>
  <si>
    <t xml:space="preserve">Aquisição de máquinas e equipamentos </t>
  </si>
  <si>
    <t xml:space="preserve">Convênio nº AJ/010/16</t>
  </si>
  <si>
    <t xml:space="preserve">Pavimentação asfáltica  do acesso ao Distrito Industrial  II</t>
  </si>
  <si>
    <t xml:space="preserve">Convênio 1808/2014</t>
  </si>
  <si>
    <t xml:space="preserve">Rede de água Vila Consolata </t>
  </si>
  <si>
    <t xml:space="preserve">CR nº 1016.448-35/2014</t>
  </si>
  <si>
    <t xml:space="preserve">Ministério das Cidades</t>
  </si>
  <si>
    <t xml:space="preserve">Recapeamento Asfáltico em Ruas do Município (Rua Minas Gerais
Rua Padre Cacique
Rua Rio de Janeiro)
</t>
  </si>
  <si>
    <t xml:space="preserve">CR nº 1023.611-91/2015</t>
  </si>
  <si>
    <t xml:space="preserve">Pavimentação Asfáltica em Vias Urbanas do Município (Rua Expedicionário Bertholdo Boeck
Rua Horizontina
Rua Padre Cacique 
Travessa da Bandeira 
Rua Santo Ângelo
Rua Tereza Verzeri 
Travessa Pedro Garrafa 
Avenida Avaí )
</t>
  </si>
  <si>
    <t xml:space="preserve">Contrato 64.959/2016</t>
  </si>
  <si>
    <t xml:space="preserve">BRDE(financiamento) </t>
  </si>
  <si>
    <t xml:space="preserve">Pavimentação asfáltica da Rua Buricá, Av. Alberto Pasqualini, Rua Santo Ângelo, Rua Osvaldo Cruz e Rua Minas Gerais </t>
  </si>
  <si>
    <t xml:space="preserve">Número 824052/ Processo 25000201876201500</t>
  </si>
  <si>
    <t xml:space="preserve">Ministério da Saúde </t>
  </si>
  <si>
    <t xml:space="preserve">Construção ESF do bairro São Francisco </t>
  </si>
  <si>
    <t xml:space="preserve">CR nº 1007.601-84/2013</t>
  </si>
  <si>
    <t xml:space="preserve">Pavimentação poliédrica em vias públicas ( Rua Três de Maio - distrito de Manchinha e Rua São Lucas)</t>
  </si>
  <si>
    <t xml:space="preserve">CR nº 390.484-87/2012</t>
  </si>
  <si>
    <t xml:space="preserve">Calçamento B. Oriental, B. Jardim das Acácias, B. São Francisco (R. São Roque, R. Tuiuti, R. Guilherme Redel, R. "H" Padre Abramo, R Salgado Filho </t>
  </si>
  <si>
    <t xml:space="preserve">CR nº 0388.400-36/2012</t>
  </si>
  <si>
    <t xml:space="preserve">Ruas do Guaíra II (R.Primavera, R. Pentecostal, R. N. Sra. Fátima, R. Jardim)</t>
  </si>
  <si>
    <t xml:space="preserve">CR nº 1002.375-26/2012</t>
  </si>
  <si>
    <t xml:space="preserve">Calçamento na Rua São Gabriel,
Rua Amélio Fagundes,
Rua Felipe Henn,
Rua João Schweing,
Rua Miguel Pedroso,
Rua São Carlos.
</t>
  </si>
  <si>
    <t xml:space="preserve">CR nº 1028.192-32/2015</t>
  </si>
  <si>
    <t xml:space="preserve">MAPA</t>
  </si>
  <si>
    <t xml:space="preserve">Aquisição caminhão caçamba</t>
  </si>
  <si>
    <t xml:space="preserve">CR nº 1026.012-16/2015</t>
  </si>
  <si>
    <t xml:space="preserve">Apoio a comercialização de produtos da agricultura familiar através da aquisição  de veículos e equipamentos</t>
  </si>
  <si>
    <t xml:space="preserve">Extinto por prescrição do saldo de restos a pagar.</t>
  </si>
  <si>
    <t xml:space="preserve">CR nº 1014.608-22/2014</t>
  </si>
  <si>
    <t xml:space="preserve">Pavimentação poliédrica em ruas da cidade (Rua Carlos Bretin Rua Alfredo Mensch Rua Albino Ivanowski Rua Avaí Rua Santa Genoveva)</t>
  </si>
  <si>
    <t xml:space="preserve">Contrato de Repasse 1034.163-03/2016</t>
  </si>
  <si>
    <t xml:space="preserve">Aquisição de máquinas e equipamentos agrícolas e rodoviários (trator, terraceador,valetadeira e roçadeira)  </t>
  </si>
  <si>
    <t xml:space="preserve">CR nº 0387.834-50/2012</t>
  </si>
  <si>
    <t xml:space="preserve">Calçamento  (R. Margarida, R. Nelson Tesche, R. das Rosas, R. das Orquídeas,R. das Hortênsias) </t>
  </si>
  <si>
    <t xml:space="preserve">CR nº 1023.586-52/2015            Convênio 819969</t>
  </si>
  <si>
    <t xml:space="preserve">Pavimentação Poliédrica em Vias Urbanas (Rua São Leopoldo ,Rua Emilio Tesche, Rua Raimundo Shardong,Travessa Acre )   </t>
  </si>
  <si>
    <t xml:space="preserve">Contrato de Repasse 1062.587-55/2018 Convênio 881324/2018</t>
  </si>
  <si>
    <t xml:space="preserve">Aquisição de máquinas e equipamentos agrícolas</t>
  </si>
  <si>
    <t xml:space="preserve">CR nº 1029.676-27/2016        Convênio 830726</t>
  </si>
  <si>
    <t xml:space="preserve">Pavimentação poliédrica em ruas da cidade (Rua dos Capuchinhos, José Bonifácio, Raimundo Schardong e Av. Medianeira)</t>
  </si>
  <si>
    <t xml:space="preserve">Convênio 819072/2015</t>
  </si>
  <si>
    <t xml:space="preserve">Ministério da Integração Nacional </t>
  </si>
  <si>
    <t xml:space="preserve">Recuperação de estradas vicinais , visando a melhoria dos corredores de escoamento da produção leiteira , no Distrito de Quaraim , Município de Três de Maio - RS</t>
  </si>
  <si>
    <t xml:space="preserve">Contrato de Financiamento de Crédito nº 21/01794-8</t>
  </si>
  <si>
    <t xml:space="preserve">BANCO DO BRASIL (financiamento)</t>
  </si>
  <si>
    <t xml:space="preserve">Aquisição de bens, de forma isolada, para a administração pública municipal</t>
  </si>
  <si>
    <t xml:space="preserve">Contrato de financiamento de Crédito nº 0528.339-62</t>
  </si>
  <si>
    <t xml:space="preserve">FINISA</t>
  </si>
  <si>
    <t xml:space="preserve">Pavimentação e recapeamento asfáltico Rua Osvaldo Cruz, Rua Mato Grosso, Rua Rio de Janeiro, Rua Padre Cacique e Rua Tereza Verzeri</t>
  </si>
  <si>
    <t xml:space="preserve">Convênio 853225/2017</t>
  </si>
  <si>
    <t xml:space="preserve">Sec. Espec. de Agricultura Familiar e do Desen. Agrário</t>
  </si>
  <si>
    <t xml:space="preserve">Ações relativas ao apoio à organização econômica e promoção da cidadania de mulheres rurais.</t>
  </si>
  <si>
    <t xml:space="preserve">CR nº 352.383-63/2011</t>
  </si>
  <si>
    <t xml:space="preserve">Obras de infra, recuperação de área, equipamentos comunitários e trabalho social. (Loteamento Santa Maria)</t>
  </si>
  <si>
    <t xml:space="preserve">Contrato de Repasse 1037.272-40/2016         Convênio 841777</t>
  </si>
  <si>
    <t xml:space="preserve">MDS</t>
  </si>
  <si>
    <t xml:space="preserve">Estruturação da rede de serviços de proteção social especial construção de centro de referência especializado de assistência social - CREAS</t>
  </si>
  <si>
    <t xml:space="preserve">Convênio 858135/2017</t>
  </si>
  <si>
    <t xml:space="preserve">Educação em Saúde Ambiental para enfrentamento do Aedes Aegypti</t>
  </si>
  <si>
    <t xml:space="preserve">Cancelado </t>
  </si>
  <si>
    <t xml:space="preserve">Contrato de Repasse 1053.653-44/2018 Convênio 867622</t>
  </si>
  <si>
    <t xml:space="preserve">Recapeamento em ruas da cidade</t>
  </si>
  <si>
    <t xml:space="preserve">Proposta 11.840.173.0001/17-707</t>
  </si>
  <si>
    <t xml:space="preserve">Construção de UBS Manchinha</t>
  </si>
  <si>
    <t xml:space="preserve">R$ ‭119.745,64‬</t>
  </si>
  <si>
    <t xml:space="preserve">Pavimentação e recapeamento asfáltico Avenida Avaí</t>
  </si>
  <si>
    <t xml:space="preserve">Contrato de Repasse 1037.453-88/2017      Convênio 844428/2017</t>
  </si>
  <si>
    <t xml:space="preserve">Pavimentação poliédrica em ruas da cidade de Três de Maio-RS (Rua Horizontina, João de Barro e Juriti)</t>
  </si>
  <si>
    <t xml:space="preserve">Concluída</t>
  </si>
  <si>
    <t xml:space="preserve">Pavimentação poliédrica distritos</t>
  </si>
  <si>
    <t xml:space="preserve">Construção Escola de Educação Infantil Consolata</t>
  </si>
  <si>
    <t xml:space="preserve">Contrato de Repasse 1055.135-80/2018 Convênio 869819/2018</t>
  </si>
  <si>
    <t xml:space="preserve">MTUR</t>
  </si>
  <si>
    <t xml:space="preserve">Construção de um centro de cultura no município de Três de Maio</t>
  </si>
  <si>
    <t xml:space="preserve">Convênio 857276/2017</t>
  </si>
  <si>
    <r>
      <rPr>
        <sz val="8"/>
        <color rgb="FF000000"/>
        <rFont val="Arial"/>
        <family val="2"/>
        <charset val="1"/>
      </rPr>
      <t xml:space="preserve">Estruturação da rede de serviços de proteção social especial através da </t>
    </r>
    <r>
      <rPr>
        <b val="true"/>
        <sz val="8"/>
        <color rgb="FF000000"/>
        <rFont val="Arial"/>
        <family val="2"/>
        <charset val="1"/>
      </rPr>
      <t xml:space="preserve">construção de um centro de convivência</t>
    </r>
  </si>
  <si>
    <t xml:space="preserve">Calçamento Rua Medianeira, Ruas Alberto Bins e São Caetano, Rua das Hortênsias, Rua das Orquídeas, Rua Fredolino Tesche, Rua João Pessoa, Rua João Rehbein, Rua Padre Cacique, Rua Nelson Tesche, Rua São Roque, Rua Romeu Reinehr, Rua 7 de Setembro -  Distrito de Consolata</t>
  </si>
  <si>
    <t xml:space="preserve">Contrato de financiamento Pimes n° 017/2020</t>
  </si>
  <si>
    <t xml:space="preserve">Capeamento e recapeamento asfáltico RUA HORIZONTINA, RUA DA CERÂMICA E RUA HORIZONTINA, RUA SÃO VICENTE E RUA ALFREDO MENSCH, RUA SANTO ÂNGELO, E, RUA OSVALDO CRUZ.</t>
  </si>
  <si>
    <t xml:space="preserve">Proposta 11.840.173.0001/18-001</t>
  </si>
  <si>
    <t xml:space="preserve">Construção UBS São Pedro</t>
  </si>
  <si>
    <t xml:space="preserve">Convênio 842352/2016</t>
  </si>
  <si>
    <t xml:space="preserve">Estruturação da rede de serviços de proteção social especial através da aquisição de equipamentos</t>
  </si>
  <si>
    <t xml:space="preserve">Recapeamento Avenida Medianeira, Rua Frederico Krebser, Rua Planalto, Rua Santa Helena, Rua Alfredo Grenzel, Rua da Cerâmica, Rua Santo Ângelo,Rua Alfredo Henn, Rua Tereza Verzeri, Rua Ivagaci e Rua Osvaldo Cruz</t>
  </si>
  <si>
    <t xml:space="preserve">Contrato de Repasse 1063.458-24/2019      Convênio 886686</t>
  </si>
  <si>
    <t xml:space="preserve">Minist. Cidadania</t>
  </si>
  <si>
    <t xml:space="preserve">Reforma e Modernização Ginásio Celsau Sawitzki</t>
  </si>
  <si>
    <t xml:space="preserve">Rescindido </t>
  </si>
  <si>
    <t xml:space="preserve">TCT 067/2020</t>
  </si>
  <si>
    <t xml:space="preserve">ELETROBRÁS</t>
  </si>
  <si>
    <t xml:space="preserve">Programa de efetivação da Iluminação Pública</t>
  </si>
  <si>
    <t xml:space="preserve">Ampliação Escola Bem Viver Caúna</t>
  </si>
  <si>
    <t xml:space="preserve">R$ 187,145,99</t>
  </si>
  <si>
    <t xml:space="preserve">Construção de pavilhão industrial</t>
  </si>
  <si>
    <t xml:space="preserve">Contrato de Repasse 1066.832-99/2019         Convênio 889758/2019</t>
  </si>
  <si>
    <t xml:space="preserve">MDR</t>
  </si>
  <si>
    <t xml:space="preserve">Pavimentação Rua Planalto</t>
  </si>
  <si>
    <t xml:space="preserve">31/11/2022</t>
  </si>
  <si>
    <t xml:space="preserve">Contrato Anulado </t>
  </si>
  <si>
    <t xml:space="preserve">Contrato de Repasse 1064.270-44/2019          Convênio 885388</t>
  </si>
  <si>
    <t xml:space="preserve">Pavimentação Avenida George Mario Alois Reimann</t>
  </si>
  <si>
    <t xml:space="preserve">Contrato de Repasse 1070.529-36/2020          Convênio 900351/2020</t>
  </si>
  <si>
    <t xml:space="preserve">Pavimentação R. Felipe Anibaldo Portz</t>
  </si>
  <si>
    <t xml:space="preserve">Contrato de Repasse 1070.525-57/2020          Convênio 899812/2020</t>
  </si>
  <si>
    <t xml:space="preserve">Pavimentação Distrito Consolata</t>
  </si>
  <si>
    <t xml:space="preserve">Contrato de Repasse / Convênio 907850/2020</t>
  </si>
  <si>
    <t xml:space="preserve">Pavimentação na localidade de Flor de Maio – Três de Maio – RS</t>
  </si>
  <si>
    <t xml:space="preserve">Termo de Convênio FPE nº197/2022</t>
  </si>
  <si>
    <t xml:space="preserve">SICDHAS / RS</t>
  </si>
  <si>
    <t xml:space="preserve">Projeto Melhores amigos (Esterelização de cães e gatos fêmeas em situação de rua e semidomiciliados) </t>
  </si>
  <si>
    <t xml:space="preserve">Termo de Convênio FPE 3526/2021</t>
  </si>
  <si>
    <t xml:space="preserve">Projeto Rede de proteção da Mulher RS (aquisição de equipamentos)</t>
  </si>
  <si>
    <t xml:space="preserve">Convênio SEL nº 09/2021</t>
  </si>
  <si>
    <t xml:space="preserve">SEL / RS</t>
  </si>
  <si>
    <t xml:space="preserve">Modernização e Efetivação da Iluminação no Centro Poliesportivo Municipal</t>
  </si>
  <si>
    <t xml:space="preserve">Convênio FPE nº 2021/3726</t>
  </si>
  <si>
    <t xml:space="preserve">SDUM / RS</t>
  </si>
  <si>
    <t xml:space="preserve">Recapeamento asfáltico e construção de passeio público na Rua Leonel de Moura Brizola, Trecho entre a RS 342 e Avenida Santa Rosa</t>
  </si>
  <si>
    <t xml:space="preserve">Convênio FPE nº 1834/2022</t>
  </si>
  <si>
    <t xml:space="preserve">Secretaria de obras e Habitação</t>
  </si>
  <si>
    <t xml:space="preserve">Perfuração construção de 01 poço tubular profundo para abastecimento de água para consumo humano na Localidade de Esquina União Distrito de Progresso </t>
  </si>
  <si>
    <t xml:space="preserve">Convênio 857538/2017</t>
  </si>
  <si>
    <t xml:space="preserve">Implantação de melhorias sanitárias domiciliares no Município de Três de Maio</t>
  </si>
  <si>
    <t xml:space="preserve">Em aprovação de projeto de engenharia FUNASA/RS</t>
  </si>
  <si>
    <t xml:space="preserve">Proposta nº 03315/2021 Convênio 917029/2021   Operação</t>
  </si>
  <si>
    <t xml:space="preserve">Aquisição de uma retroescavadeira (emenda Heinze)</t>
  </si>
  <si>
    <t xml:space="preserve">Convênio  3775/2023</t>
  </si>
  <si>
    <t xml:space="preserve">Aquisição de equipamentos CREAS</t>
  </si>
  <si>
    <t xml:space="preserve">Convênio  5157/2023</t>
  </si>
  <si>
    <t xml:space="preserve">Secretaria de Desenvolvimento Urbano e Metropolitano </t>
  </si>
  <si>
    <t xml:space="preserve">Pavimenta 02- Ruas: Casemiro Korchecwics, São Geraldo, Alcy Ramos Tomasi, Tereza Verzeri, Rua Ginásio Pio XII, Emilio Müller. </t>
  </si>
  <si>
    <t xml:space="preserve">Convênio 1301/2022</t>
  </si>
  <si>
    <t xml:space="preserve">Escavação de 12 Açudes </t>
  </si>
  <si>
    <t xml:space="preserve">Revestimento microasfáltico em CBUQ na Rodovia do Desenvolvimento</t>
  </si>
  <si>
    <t xml:space="preserve">Recapeamento asfáltico na Avenida Santa Rosa ( Trecho 01 e 02)</t>
  </si>
  <si>
    <t xml:space="preserve">Capeamento Asfáltico na Rua Planalto </t>
  </si>
  <si>
    <t xml:space="preserve">Capeamento asfáltico na Rua Horizontina</t>
  </si>
  <si>
    <t xml:space="preserve">Quadras de areia Poliesportivo</t>
  </si>
  <si>
    <t xml:space="preserve">Praça Bairro Sol Nascente</t>
  </si>
  <si>
    <t xml:space="preserve">Praça em Consolata</t>
  </si>
  <si>
    <t xml:space="preserve">Praça no Bairro Oriental</t>
  </si>
  <si>
    <t xml:space="preserve">Contrato de Repasse / Convênio 915705/2021</t>
  </si>
  <si>
    <t xml:space="preserve">Pavimentação no prolongamento da Rua Planalto no Município de Três de Maio </t>
  </si>
  <si>
    <t xml:space="preserve">Contrato de Repasse / Convênio 914239/2021</t>
  </si>
  <si>
    <t xml:space="preserve">Ministério da Cidadania </t>
  </si>
  <si>
    <t xml:space="preserve">Modernização do centro poliesportivo de Três de Maio.</t>
  </si>
  <si>
    <t xml:space="preserve">Contrato de Repasse / Convênio 916231/2021</t>
  </si>
  <si>
    <t xml:space="preserve">Pavimentação  no prolongamento da Av. Georg Mario Allois Reimann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</si>
</sst>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 R$ &quot;#,##0.00\ ;&quot;-R$ &quot;#,##0.00\ ;&quot; R$ -&quot;#\ ;@\ "/>
    <numFmt numFmtId="166" formatCode="dd/mm/yy;@"/>
    <numFmt numFmtId="167" formatCode="d/m/yyyy"/>
    <numFmt numFmtId="168" formatCode="&quot; R$&quot;#,##0.00\ ;&quot;-R$&quot;#,##0.00\ ;&quot; R$-&quot;#\ ;@\ "/>
    <numFmt numFmtId="169" formatCode="[$R$-416]#,##0.00;[RED]&quot;-R$&quot;#,##0.00"/>
    <numFmt numFmtId="170" formatCode="&quot;R$&quot;#,##0.00;[RED]&quot;R$&quot;#,##0.00"/>
    <numFmt numFmtId="171" formatCode="_-&quot;R$&quot;* #,##0.00_-;&quot;-R$&quot;* #,##0.00_-;_-&quot;R$&quot;* \-??_-;_-@_-"/>
    <numFmt numFmtId="172" formatCode="[$R$-416]\ #,##0.00;[RED]\-[$R$-416]\ #,##0.00"/>
    <numFmt numFmtId="173" formatCode="_-[$R$-416]\ * #,##0.00_-;\-[$R$-416]\ * #,##0.00_-;_-[$R$-416]\ * \-??_-;_-@_-"/>
    <numFmt numFmtId="174" formatCode="&quot;R$&quot;#,##0.00;[RED]&quot;-R$&quot;#,##0.00"/>
  </numFmts>
  <fonts count="2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 val="true"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8"/>
      <name val="Arial"/>
      <family val="2"/>
      <charset val="1"/>
    </font>
    <font>
      <sz val="8"/>
      <color rgb="FF000000"/>
      <name val="Arial2"/>
      <family val="0"/>
      <charset val="1"/>
    </font>
    <font>
      <b val="true"/>
      <sz val="1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8080"/>
        <bgColor rgb="FFFF99CC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6" fillId="2" borderId="1" applyFont="true" applyBorder="true" applyAlignment="true" applyProtection="false">
      <alignment horizontal="general" vertical="bottom" textRotation="0" wrapText="false" indent="0" shrinkToFit="false"/>
    </xf>
    <xf numFmtId="164" fontId="7" fillId="11" borderId="2" applyFont="true" applyBorder="true" applyAlignment="true" applyProtection="false">
      <alignment horizontal="general" vertical="bottom" textRotation="0" wrapText="false" indent="0" shrinkToFit="false"/>
    </xf>
    <xf numFmtId="164" fontId="8" fillId="0" borderId="3" applyFont="true" applyBorder="true" applyAlignment="true" applyProtection="false">
      <alignment horizontal="general" vertical="bottom" textRotation="0" wrapText="false" indent="0" shrinkToFit="false"/>
    </xf>
    <xf numFmtId="164" fontId="9" fillId="6" borderId="1" applyFont="true" applyBorder="true" applyAlignment="true" applyProtection="false">
      <alignment horizontal="general" vertical="bottom" textRotation="0" wrapText="false" indent="0" shrinkToFit="false"/>
    </xf>
    <xf numFmtId="164" fontId="10" fillId="13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4" applyFont="true" applyBorder="true" applyAlignment="true" applyProtection="false">
      <alignment horizontal="general" vertical="bottom" textRotation="0" wrapText="false" indent="0" shrinkToFit="false"/>
    </xf>
    <xf numFmtId="164" fontId="13" fillId="2" borderId="5" applyFont="true" applyBorder="tru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6" applyFont="true" applyBorder="true" applyAlignment="true" applyProtection="false">
      <alignment horizontal="general" vertical="bottom" textRotation="0" wrapText="false" indent="0" shrinkToFit="false"/>
    </xf>
    <xf numFmtId="164" fontId="17" fillId="0" borderId="7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7" applyFont="true" applyBorder="true" applyAlignment="true" applyProtection="false">
      <alignment horizontal="general" vertical="bottom" textRotation="0" wrapText="false" indent="0" shrinkToFit="false"/>
    </xf>
    <xf numFmtId="164" fontId="20" fillId="0" borderId="8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9" xfId="6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6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9" xfId="6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3" fillId="0" borderId="9" xfId="4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9" xfId="4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3" fillId="0" borderId="9" xfId="6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3" fillId="0" borderId="9" xfId="6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4" fillId="0" borderId="12" xfId="6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9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4" fillId="0" borderId="14" xfId="6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14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2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9" xfId="4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3" fillId="0" borderId="9" xfId="4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0" borderId="9" xfId="4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9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0" borderId="9" xfId="6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9" xfId="6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9" xfId="6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3" fillId="0" borderId="9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9" xfId="6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1" fillId="0" borderId="9" xfId="4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" borderId="9" xfId="4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1" fillId="0" borderId="9" xfId="6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9" xfId="6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0" borderId="0" xfId="4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9" xfId="4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5" xfId="4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9" xfId="4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1" fillId="0" borderId="15" xfId="4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9" xfId="4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0" borderId="9" xfId="4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9" xfId="4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1" fillId="0" borderId="9" xfId="4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9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9" xfId="46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2" fillId="0" borderId="0" xfId="4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9" xfId="4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15" xfId="4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9" xfId="6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16" xfId="4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15" xfId="4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0" borderId="9" xfId="4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16" xfId="4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2" borderId="9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9" xfId="4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2" borderId="0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2" borderId="9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2" borderId="9" xfId="4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9" xfId="4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2" fillId="2" borderId="17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16" xfId="4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2" borderId="15" xfId="4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0" borderId="9" xfId="4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0" borderId="9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1" fillId="0" borderId="15" xfId="4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0" borderId="9" xfId="46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2" fillId="0" borderId="9" xfId="4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9" xfId="4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2" fillId="0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9" xfId="4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22" fillId="0" borderId="9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3" fontId="22" fillId="0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" borderId="12" xfId="4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2" xfId="46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2" borderId="12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2" borderId="12" xfId="4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6" fillId="2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2" fillId="2" borderId="12" xfId="4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2" xfId="6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22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22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2" fillId="0" borderId="14" xfId="4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9" xfId="46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Ênfase1 2" xfId="20"/>
    <cellStyle name="20% - Ênfase2 2" xfId="21"/>
    <cellStyle name="20% - Ênfase3 2" xfId="22"/>
    <cellStyle name="20% - Ênfase4 2" xfId="23"/>
    <cellStyle name="20% - Ênfase5 2" xfId="24"/>
    <cellStyle name="20% - Ênfase6 2" xfId="25"/>
    <cellStyle name="40% - Ênfase1 2" xfId="26"/>
    <cellStyle name="40% - Ênfase2 2" xfId="27"/>
    <cellStyle name="40% - Ênfase3 2" xfId="28"/>
    <cellStyle name="40% - Ênfase4 2" xfId="29"/>
    <cellStyle name="40% - Ênfase5 2" xfId="30"/>
    <cellStyle name="40% - Ênfase6 2" xfId="31"/>
    <cellStyle name="60% - Ênfase1 2" xfId="32"/>
    <cellStyle name="60% - Ênfase2 2" xfId="33"/>
    <cellStyle name="60% - Ênfase3 2" xfId="34"/>
    <cellStyle name="60% - Ênfase4 2" xfId="35"/>
    <cellStyle name="60% - Ênfase5 2" xfId="36"/>
    <cellStyle name="60% - Ênfase6 2" xfId="37"/>
    <cellStyle name="Bom 2" xfId="38"/>
    <cellStyle name="Cálculo 2" xfId="39"/>
    <cellStyle name="Célula de Verificação 2" xfId="40"/>
    <cellStyle name="Célula Vinculada 2" xfId="41"/>
    <cellStyle name="Entrada 2" xfId="42"/>
    <cellStyle name="Incorreto 2" xfId="43"/>
    <cellStyle name="Moeda 2" xfId="44"/>
    <cellStyle name="Neutra 2" xfId="45"/>
    <cellStyle name="Normal 2" xfId="46"/>
    <cellStyle name="Nota 2" xfId="47"/>
    <cellStyle name="Saída 2" xfId="48"/>
    <cellStyle name="Texto de Aviso 2" xfId="49"/>
    <cellStyle name="Texto Explicativo 2" xfId="50"/>
    <cellStyle name="Total 2" xfId="51"/>
    <cellStyle name="Título 1 1" xfId="52"/>
    <cellStyle name="Título 1 2" xfId="53"/>
    <cellStyle name="Título 2 2" xfId="54"/>
    <cellStyle name="Título 3 2" xfId="55"/>
    <cellStyle name="Título 4 2" xfId="56"/>
    <cellStyle name="Ênfase1 2" xfId="57"/>
    <cellStyle name="Ênfase2 2" xfId="58"/>
    <cellStyle name="Ênfase3 2" xfId="59"/>
    <cellStyle name="Ênfase4 2" xfId="60"/>
    <cellStyle name="Ênfase5 2" xfId="61"/>
    <cellStyle name="Ênfase6 2" xfId="62"/>
    <cellStyle name="Excel Built-in Normal" xfId="63"/>
    <cellStyle name="Excel Built-in Currency 1" xfId="6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1.42"/>
    <col collapsed="false" customWidth="true" hidden="false" outlineLevel="0" max="3" min="3" style="0" width="20.86"/>
    <col collapsed="false" customWidth="true" hidden="false" outlineLevel="0" max="4" min="4" style="0" width="16.87"/>
    <col collapsed="false" customWidth="true" hidden="false" outlineLevel="0" max="5" min="5" style="0" width="15.88"/>
    <col collapsed="false" customWidth="true" hidden="false" outlineLevel="0" max="6" min="6" style="0" width="12.71"/>
    <col collapsed="false" customWidth="true" hidden="false" outlineLevel="0" max="8" min="7" style="0" width="15.88"/>
    <col collapsed="false" customWidth="true" hidden="false" outlineLevel="0" max="9" min="9" style="0" width="18"/>
    <col collapsed="false" customWidth="true" hidden="false" outlineLevel="0" max="10" min="10" style="1" width="13.29"/>
    <col collapsed="false" customWidth="true" hidden="false" outlineLevel="0" max="11" min="11" style="2" width="12.42"/>
    <col collapsed="false" customWidth="true" hidden="false" outlineLevel="0" max="12" min="12" style="0" width="15.29"/>
  </cols>
  <sheetData>
    <row r="1" customFormat="false" ht="13.9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="12" customFormat="true" ht="33.75" hidden="false" customHeight="false" outlineLevel="0" collapsed="false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10" t="s">
        <v>11</v>
      </c>
      <c r="L2" s="11"/>
    </row>
    <row r="3" customFormat="false" ht="22.5" hidden="false" customHeight="false" outlineLevel="0" collapsed="false">
      <c r="A3" s="13" t="s">
        <v>12</v>
      </c>
      <c r="B3" s="14" t="s">
        <v>13</v>
      </c>
      <c r="C3" s="15" t="s">
        <v>14</v>
      </c>
      <c r="D3" s="16" t="n">
        <v>60000</v>
      </c>
      <c r="E3" s="17" t="n">
        <v>18000</v>
      </c>
      <c r="F3" s="18" t="n">
        <v>0</v>
      </c>
      <c r="G3" s="19" t="n">
        <v>0</v>
      </c>
      <c r="H3" s="20" t="n">
        <f aca="false">E3+F3+G3</f>
        <v>18000</v>
      </c>
      <c r="I3" s="20" t="n">
        <f aca="false">D3+H3</f>
        <v>78000</v>
      </c>
      <c r="J3" s="21"/>
      <c r="K3" s="14" t="s">
        <v>15</v>
      </c>
      <c r="L3" s="4"/>
    </row>
    <row r="4" customFormat="false" ht="23.85" hidden="false" customHeight="false" outlineLevel="0" collapsed="false">
      <c r="A4" s="13" t="s">
        <v>16</v>
      </c>
      <c r="B4" s="14" t="s">
        <v>17</v>
      </c>
      <c r="C4" s="15" t="s">
        <v>18</v>
      </c>
      <c r="D4" s="16" t="n">
        <v>1075103.95</v>
      </c>
      <c r="E4" s="17" t="n">
        <v>479466.55</v>
      </c>
      <c r="F4" s="18" t="n">
        <v>0</v>
      </c>
      <c r="G4" s="19" t="n">
        <v>0</v>
      </c>
      <c r="H4" s="20" t="n">
        <f aca="false">E4+F4+G4</f>
        <v>479466.55</v>
      </c>
      <c r="I4" s="20" t="n">
        <f aca="false">D4+H4</f>
        <v>1554570.5</v>
      </c>
      <c r="J4" s="21" t="n">
        <v>45866</v>
      </c>
      <c r="K4" s="14" t="s">
        <v>19</v>
      </c>
      <c r="L4" s="4"/>
    </row>
    <row r="5" customFormat="false" ht="64.15" hidden="false" customHeight="false" outlineLevel="0" collapsed="false">
      <c r="A5" s="22" t="s">
        <v>20</v>
      </c>
      <c r="B5" s="22" t="s">
        <v>21</v>
      </c>
      <c r="C5" s="23" t="s">
        <v>22</v>
      </c>
      <c r="D5" s="24" t="n">
        <v>100000</v>
      </c>
      <c r="E5" s="25" t="n">
        <v>0</v>
      </c>
      <c r="F5" s="25" t="n">
        <v>0</v>
      </c>
      <c r="G5" s="26" t="n">
        <v>0</v>
      </c>
      <c r="H5" s="27" t="n">
        <f aca="false">E5+F5+G5</f>
        <v>0</v>
      </c>
      <c r="I5" s="27" t="n">
        <f aca="false">D5+H5</f>
        <v>100000</v>
      </c>
      <c r="J5" s="28" t="n">
        <v>45839</v>
      </c>
      <c r="K5" s="22" t="s">
        <v>23</v>
      </c>
      <c r="L5" s="4"/>
    </row>
    <row r="6" customFormat="false" ht="23.85" hidden="false" customHeight="false" outlineLevel="0" collapsed="false">
      <c r="A6" s="22" t="s">
        <v>20</v>
      </c>
      <c r="B6" s="22" t="s">
        <v>21</v>
      </c>
      <c r="C6" s="29" t="s">
        <v>24</v>
      </c>
      <c r="D6" s="24" t="n">
        <v>200000</v>
      </c>
      <c r="E6" s="25" t="n">
        <v>0</v>
      </c>
      <c r="F6" s="25" t="n">
        <v>0</v>
      </c>
      <c r="G6" s="26" t="n">
        <v>0</v>
      </c>
      <c r="H6" s="27" t="n">
        <f aca="false">E6+F6+G6</f>
        <v>0</v>
      </c>
      <c r="I6" s="27" t="n">
        <f aca="false">D6+H6</f>
        <v>200000</v>
      </c>
      <c r="J6" s="28" t="n">
        <v>45839</v>
      </c>
      <c r="K6" s="22" t="s">
        <v>23</v>
      </c>
      <c r="L6" s="4"/>
    </row>
    <row r="7" customFormat="false" ht="28.35" hidden="false" customHeight="false" outlineLevel="0" collapsed="false">
      <c r="A7" s="22" t="s">
        <v>20</v>
      </c>
      <c r="B7" s="22" t="s">
        <v>21</v>
      </c>
      <c r="C7" s="23" t="s">
        <v>25</v>
      </c>
      <c r="D7" s="24" t="n">
        <v>100000</v>
      </c>
      <c r="E7" s="25" t="n">
        <v>0</v>
      </c>
      <c r="F7" s="25" t="n">
        <v>0</v>
      </c>
      <c r="G7" s="26" t="n">
        <v>0</v>
      </c>
      <c r="H7" s="27" t="n">
        <f aca="false">E7+F7+G7</f>
        <v>0</v>
      </c>
      <c r="I7" s="27" t="n">
        <f aca="false">D7+H7</f>
        <v>100000</v>
      </c>
      <c r="J7" s="28" t="n">
        <v>45840</v>
      </c>
      <c r="K7" s="22" t="s">
        <v>23</v>
      </c>
      <c r="L7" s="4"/>
    </row>
    <row r="8" customFormat="false" ht="37.3" hidden="false" customHeight="false" outlineLevel="0" collapsed="false">
      <c r="A8" s="22" t="s">
        <v>20</v>
      </c>
      <c r="B8" s="22" t="s">
        <v>21</v>
      </c>
      <c r="C8" s="23" t="s">
        <v>26</v>
      </c>
      <c r="D8" s="24" t="n">
        <v>250000</v>
      </c>
      <c r="E8" s="25" t="n">
        <v>0</v>
      </c>
      <c r="F8" s="25" t="n">
        <v>0</v>
      </c>
      <c r="G8" s="26" t="n">
        <v>63601.15</v>
      </c>
      <c r="H8" s="27" t="n">
        <f aca="false">E8+F8+G8</f>
        <v>63601.15</v>
      </c>
      <c r="I8" s="27" t="n">
        <f aca="false">D8+H8</f>
        <v>313601.15</v>
      </c>
      <c r="J8" s="28" t="s">
        <v>27</v>
      </c>
      <c r="K8" s="22" t="s">
        <v>23</v>
      </c>
      <c r="L8" s="4"/>
    </row>
    <row r="9" customFormat="false" ht="28.35" hidden="false" customHeight="false" outlineLevel="0" collapsed="false">
      <c r="A9" s="22" t="s">
        <v>20</v>
      </c>
      <c r="B9" s="22" t="s">
        <v>21</v>
      </c>
      <c r="C9" s="23" t="s">
        <v>28</v>
      </c>
      <c r="D9" s="24" t="n">
        <v>250000</v>
      </c>
      <c r="E9" s="25" t="n">
        <v>0</v>
      </c>
      <c r="F9" s="25" t="n">
        <v>0</v>
      </c>
      <c r="G9" s="26" t="n">
        <v>58043.51</v>
      </c>
      <c r="H9" s="27" t="n">
        <f aca="false">E9+F9+G9</f>
        <v>58043.51</v>
      </c>
      <c r="I9" s="27" t="n">
        <f aca="false">D9+H9</f>
        <v>308043.51</v>
      </c>
      <c r="J9" s="28" t="s">
        <v>27</v>
      </c>
      <c r="K9" s="22" t="s">
        <v>23</v>
      </c>
      <c r="L9" s="4"/>
    </row>
    <row r="10" customFormat="false" ht="23.85" hidden="false" customHeight="false" outlineLevel="0" collapsed="false">
      <c r="A10" s="22" t="s">
        <v>20</v>
      </c>
      <c r="B10" s="22" t="s">
        <v>21</v>
      </c>
      <c r="C10" s="23" t="s">
        <v>29</v>
      </c>
      <c r="D10" s="24" t="n">
        <v>100000</v>
      </c>
      <c r="E10" s="25" t="n">
        <v>0</v>
      </c>
      <c r="F10" s="25" t="n">
        <v>0</v>
      </c>
      <c r="G10" s="26" t="n">
        <v>0</v>
      </c>
      <c r="H10" s="27" t="n">
        <f aca="false">E10+F10+G10</f>
        <v>0</v>
      </c>
      <c r="I10" s="27" t="n">
        <f aca="false">D10+H10</f>
        <v>100000</v>
      </c>
      <c r="J10" s="28" t="n">
        <v>46367</v>
      </c>
      <c r="K10" s="22" t="s">
        <v>30</v>
      </c>
      <c r="L10" s="4"/>
    </row>
    <row r="11" customFormat="false" ht="23.85" hidden="false" customHeight="false" outlineLevel="0" collapsed="false">
      <c r="A11" s="22" t="s">
        <v>20</v>
      </c>
      <c r="B11" s="22" t="s">
        <v>21</v>
      </c>
      <c r="C11" s="29" t="s">
        <v>31</v>
      </c>
      <c r="D11" s="24" t="n">
        <v>95000</v>
      </c>
      <c r="E11" s="25" t="n">
        <v>0</v>
      </c>
      <c r="F11" s="25" t="n">
        <v>0</v>
      </c>
      <c r="G11" s="26" t="n">
        <v>0</v>
      </c>
      <c r="H11" s="27" t="n">
        <f aca="false">E11+F11+G11</f>
        <v>0</v>
      </c>
      <c r="I11" s="27" t="n">
        <f aca="false">D11+H11</f>
        <v>95000</v>
      </c>
      <c r="J11" s="28" t="n">
        <v>46367</v>
      </c>
      <c r="K11" s="22" t="s">
        <v>23</v>
      </c>
      <c r="L11" s="4"/>
    </row>
    <row r="12" customFormat="false" ht="23.85" hidden="false" customHeight="false" outlineLevel="0" collapsed="false">
      <c r="A12" s="22" t="s">
        <v>20</v>
      </c>
      <c r="B12" s="22" t="s">
        <v>21</v>
      </c>
      <c r="C12" s="23" t="s">
        <v>32</v>
      </c>
      <c r="D12" s="24" t="n">
        <v>32883</v>
      </c>
      <c r="E12" s="25" t="n">
        <v>0</v>
      </c>
      <c r="F12" s="25" t="n">
        <v>0</v>
      </c>
      <c r="G12" s="26" t="n">
        <v>0</v>
      </c>
      <c r="H12" s="27" t="n">
        <f aca="false">E12+F12+G12</f>
        <v>0</v>
      </c>
      <c r="I12" s="27" t="n">
        <f aca="false">D12+H12</f>
        <v>32883</v>
      </c>
      <c r="J12" s="28" t="n">
        <v>46367</v>
      </c>
      <c r="K12" s="22" t="s">
        <v>23</v>
      </c>
      <c r="L12" s="4"/>
    </row>
    <row r="13" customFormat="false" ht="23.85" hidden="false" customHeight="false" outlineLevel="0" collapsed="false">
      <c r="A13" s="22" t="s">
        <v>20</v>
      </c>
      <c r="B13" s="22" t="s">
        <v>21</v>
      </c>
      <c r="C13" s="23" t="s">
        <v>33</v>
      </c>
      <c r="D13" s="24" t="n">
        <v>300000</v>
      </c>
      <c r="E13" s="25" t="n">
        <v>0</v>
      </c>
      <c r="F13" s="25" t="n">
        <v>0</v>
      </c>
      <c r="G13" s="26" t="n">
        <v>0</v>
      </c>
      <c r="H13" s="27" t="n">
        <f aca="false">E13+F13+G13</f>
        <v>0</v>
      </c>
      <c r="I13" s="27" t="n">
        <f aca="false">D13+H13</f>
        <v>300000</v>
      </c>
      <c r="J13" s="28" t="n">
        <v>46367</v>
      </c>
      <c r="K13" s="22" t="s">
        <v>34</v>
      </c>
      <c r="L13" s="4"/>
    </row>
    <row r="14" customFormat="false" ht="28.35" hidden="false" customHeight="false" outlineLevel="0" collapsed="false">
      <c r="A14" s="22" t="s">
        <v>20</v>
      </c>
      <c r="B14" s="22" t="s">
        <v>21</v>
      </c>
      <c r="C14" s="30" t="s">
        <v>35</v>
      </c>
      <c r="D14" s="24" t="n">
        <v>150000</v>
      </c>
      <c r="E14" s="25" t="n">
        <v>0</v>
      </c>
      <c r="F14" s="25" t="n">
        <v>0</v>
      </c>
      <c r="G14" s="26" t="n">
        <v>0</v>
      </c>
      <c r="H14" s="27" t="n">
        <v>0</v>
      </c>
      <c r="I14" s="27" t="n">
        <f aca="false">D14+H14</f>
        <v>150000</v>
      </c>
      <c r="J14" s="28" t="n">
        <v>46598</v>
      </c>
      <c r="K14" s="22" t="s">
        <v>23</v>
      </c>
      <c r="L14" s="4"/>
    </row>
    <row r="15" customFormat="false" ht="23.85" hidden="false" customHeight="false" outlineLevel="0" collapsed="false">
      <c r="A15" s="22" t="s">
        <v>20</v>
      </c>
      <c r="B15" s="22" t="s">
        <v>21</v>
      </c>
      <c r="C15" s="23" t="s">
        <v>36</v>
      </c>
      <c r="D15" s="24" t="n">
        <v>200000</v>
      </c>
      <c r="E15" s="25" t="n">
        <v>0</v>
      </c>
      <c r="F15" s="25" t="n">
        <v>0</v>
      </c>
      <c r="G15" s="26" t="n">
        <v>0</v>
      </c>
      <c r="H15" s="27" t="n">
        <v>0</v>
      </c>
      <c r="I15" s="27" t="n">
        <f aca="false">D15+H15</f>
        <v>200000</v>
      </c>
      <c r="J15" s="28" t="n">
        <v>46733</v>
      </c>
      <c r="K15" s="22" t="s">
        <v>23</v>
      </c>
      <c r="L15" s="4"/>
    </row>
    <row r="16" customFormat="false" ht="46.25" hidden="false" customHeight="false" outlineLevel="0" collapsed="false">
      <c r="A16" s="22" t="s">
        <v>20</v>
      </c>
      <c r="B16" s="22" t="s">
        <v>21</v>
      </c>
      <c r="C16" s="23" t="s">
        <v>37</v>
      </c>
      <c r="D16" s="24" t="n">
        <v>240000</v>
      </c>
      <c r="E16" s="25" t="n">
        <v>0</v>
      </c>
      <c r="F16" s="25" t="n">
        <v>0</v>
      </c>
      <c r="G16" s="26" t="n">
        <v>0</v>
      </c>
      <c r="H16" s="27" t="n">
        <v>0</v>
      </c>
      <c r="I16" s="27" t="n">
        <f aca="false">D16+H16</f>
        <v>240000</v>
      </c>
      <c r="J16" s="28" t="n">
        <v>46753</v>
      </c>
      <c r="K16" s="22" t="s">
        <v>38</v>
      </c>
      <c r="L16" s="4"/>
    </row>
    <row r="17" customFormat="false" ht="23.85" hidden="false" customHeight="false" outlineLevel="0" collapsed="false">
      <c r="A17" s="22" t="s">
        <v>20</v>
      </c>
      <c r="B17" s="22" t="s">
        <v>21</v>
      </c>
      <c r="C17" s="23" t="s">
        <v>39</v>
      </c>
      <c r="D17" s="24" t="n">
        <v>100000</v>
      </c>
      <c r="E17" s="25" t="n">
        <v>0</v>
      </c>
      <c r="F17" s="25" t="n">
        <v>0</v>
      </c>
      <c r="G17" s="26" t="n">
        <v>0</v>
      </c>
      <c r="H17" s="27" t="n">
        <v>0</v>
      </c>
      <c r="I17" s="27" t="n">
        <f aca="false">D17+H17</f>
        <v>100000</v>
      </c>
      <c r="J17" s="28" t="n">
        <v>46753</v>
      </c>
      <c r="K17" s="22" t="s">
        <v>38</v>
      </c>
      <c r="L17" s="4"/>
    </row>
    <row r="18" customFormat="false" ht="23.85" hidden="false" customHeight="false" outlineLevel="0" collapsed="false">
      <c r="A18" s="22" t="s">
        <v>20</v>
      </c>
      <c r="B18" s="22" t="s">
        <v>21</v>
      </c>
      <c r="C18" s="23" t="s">
        <v>40</v>
      </c>
      <c r="D18" s="24" t="n">
        <v>200000</v>
      </c>
      <c r="E18" s="25" t="n">
        <v>0</v>
      </c>
      <c r="F18" s="25" t="n">
        <v>0</v>
      </c>
      <c r="G18" s="26" t="n">
        <v>0</v>
      </c>
      <c r="H18" s="27" t="n">
        <v>0</v>
      </c>
      <c r="I18" s="27" t="n">
        <f aca="false">D18+H18</f>
        <v>200000</v>
      </c>
      <c r="J18" s="28" t="n">
        <v>46753</v>
      </c>
      <c r="K18" s="22" t="s">
        <v>38</v>
      </c>
      <c r="L18" s="4"/>
    </row>
    <row r="19" customFormat="false" ht="23.85" hidden="false" customHeight="false" outlineLevel="0" collapsed="false">
      <c r="A19" s="22" t="s">
        <v>20</v>
      </c>
      <c r="B19" s="22" t="s">
        <v>21</v>
      </c>
      <c r="C19" s="23" t="s">
        <v>41</v>
      </c>
      <c r="D19" s="24" t="n">
        <v>250000</v>
      </c>
      <c r="E19" s="25" t="n">
        <v>0</v>
      </c>
      <c r="F19" s="25" t="n">
        <v>0</v>
      </c>
      <c r="G19" s="26" t="n">
        <v>0</v>
      </c>
      <c r="H19" s="27" t="n">
        <v>0</v>
      </c>
      <c r="I19" s="27" t="n">
        <v>250000</v>
      </c>
      <c r="J19" s="28" t="n">
        <v>46753</v>
      </c>
      <c r="K19" s="22" t="s">
        <v>38</v>
      </c>
      <c r="L19" s="4"/>
    </row>
    <row r="20" customFormat="false" ht="23.85" hidden="false" customHeight="false" outlineLevel="0" collapsed="false">
      <c r="A20" s="22" t="s">
        <v>20</v>
      </c>
      <c r="B20" s="22" t="s">
        <v>21</v>
      </c>
      <c r="C20" s="23" t="s">
        <v>42</v>
      </c>
      <c r="D20" s="24" t="n">
        <v>200000</v>
      </c>
      <c r="E20" s="25" t="n">
        <v>0</v>
      </c>
      <c r="F20" s="25" t="n">
        <v>0</v>
      </c>
      <c r="G20" s="26" t="n">
        <v>0</v>
      </c>
      <c r="H20" s="27" t="n">
        <v>0</v>
      </c>
      <c r="I20" s="27" t="n">
        <v>200000</v>
      </c>
      <c r="J20" s="28" t="n">
        <v>46753</v>
      </c>
      <c r="K20" s="22" t="s">
        <v>38</v>
      </c>
      <c r="L20" s="4"/>
    </row>
    <row r="21" customFormat="false" ht="57.45" hidden="false" customHeight="false" outlineLevel="0" collapsed="false">
      <c r="A21" s="22" t="s">
        <v>43</v>
      </c>
      <c r="B21" s="22" t="s">
        <v>44</v>
      </c>
      <c r="C21" s="23" t="s">
        <v>45</v>
      </c>
      <c r="D21" s="24" t="n">
        <v>82077.93</v>
      </c>
      <c r="E21" s="25" t="n">
        <v>0</v>
      </c>
      <c r="F21" s="25" t="n">
        <v>0</v>
      </c>
      <c r="G21" s="26" t="n">
        <v>0</v>
      </c>
      <c r="H21" s="27" t="n">
        <v>0</v>
      </c>
      <c r="I21" s="27" t="n">
        <f aca="false">D21+H21</f>
        <v>82077.93</v>
      </c>
      <c r="J21" s="28" t="n">
        <v>45964</v>
      </c>
      <c r="K21" s="22" t="s">
        <v>23</v>
      </c>
      <c r="L21" s="4"/>
    </row>
    <row r="22" customFormat="false" ht="23.85" hidden="false" customHeight="false" outlineLevel="0" collapsed="false">
      <c r="A22" s="22" t="s">
        <v>46</v>
      </c>
      <c r="B22" s="22" t="s">
        <v>47</v>
      </c>
      <c r="C22" s="23" t="s">
        <v>48</v>
      </c>
      <c r="D22" s="24" t="n">
        <v>179442.03</v>
      </c>
      <c r="E22" s="25" t="n">
        <v>90565.27</v>
      </c>
      <c r="F22" s="25" t="n">
        <v>0</v>
      </c>
      <c r="G22" s="26" t="n">
        <v>0</v>
      </c>
      <c r="H22" s="27" t="n">
        <v>0</v>
      </c>
      <c r="I22" s="27" t="n">
        <f aca="false">D22+H22</f>
        <v>179442.03</v>
      </c>
      <c r="J22" s="28" t="n">
        <v>46046</v>
      </c>
      <c r="K22" s="22" t="s">
        <v>49</v>
      </c>
      <c r="L22" s="4"/>
    </row>
    <row r="23" customFormat="false" ht="35.05" hidden="false" customHeight="false" outlineLevel="0" collapsed="false">
      <c r="A23" s="22" t="s">
        <v>50</v>
      </c>
      <c r="B23" s="22" t="s">
        <v>51</v>
      </c>
      <c r="C23" s="23" t="s">
        <v>52</v>
      </c>
      <c r="D23" s="24" t="n">
        <v>300000</v>
      </c>
      <c r="E23" s="25" t="n">
        <v>238453</v>
      </c>
      <c r="F23" s="25" t="n">
        <v>0</v>
      </c>
      <c r="G23" s="26" t="n">
        <v>0</v>
      </c>
      <c r="H23" s="27" t="n">
        <f aca="false">E23+F23+G23</f>
        <v>238453</v>
      </c>
      <c r="I23" s="27" t="n">
        <f aca="false">D23+H23</f>
        <v>538453</v>
      </c>
      <c r="J23" s="28" t="n">
        <v>46011</v>
      </c>
      <c r="K23" s="22" t="s">
        <v>53</v>
      </c>
      <c r="L23" s="4"/>
    </row>
    <row r="24" customFormat="false" ht="46.25" hidden="false" customHeight="false" outlineLevel="0" collapsed="false">
      <c r="A24" s="22" t="s">
        <v>54</v>
      </c>
      <c r="B24" s="22" t="s">
        <v>55</v>
      </c>
      <c r="C24" s="23" t="s">
        <v>56</v>
      </c>
      <c r="D24" s="24" t="n">
        <v>250000</v>
      </c>
      <c r="E24" s="25" t="n">
        <v>75000</v>
      </c>
      <c r="F24" s="25" t="n">
        <v>0</v>
      </c>
      <c r="G24" s="26" t="n">
        <v>0</v>
      </c>
      <c r="H24" s="27" t="n">
        <f aca="false">E24+F24+G24</f>
        <v>75000</v>
      </c>
      <c r="I24" s="27" t="n">
        <f aca="false">D24+H24</f>
        <v>325000</v>
      </c>
      <c r="J24" s="28" t="n">
        <v>46026</v>
      </c>
      <c r="K24" s="22" t="s">
        <v>53</v>
      </c>
      <c r="L24" s="4"/>
    </row>
    <row r="25" customFormat="false" ht="35.05" hidden="false" customHeight="false" outlineLevel="0" collapsed="false">
      <c r="A25" s="22" t="s">
        <v>57</v>
      </c>
      <c r="B25" s="22" t="s">
        <v>51</v>
      </c>
      <c r="C25" s="23" t="s">
        <v>58</v>
      </c>
      <c r="D25" s="24" t="n">
        <v>100000</v>
      </c>
      <c r="E25" s="25" t="n">
        <v>0</v>
      </c>
      <c r="F25" s="25" t="n">
        <v>0</v>
      </c>
      <c r="G25" s="26" t="n">
        <v>0</v>
      </c>
      <c r="H25" s="27" t="n">
        <f aca="false">E25+F25+G25</f>
        <v>0</v>
      </c>
      <c r="I25" s="27" t="n">
        <f aca="false">D25+H25</f>
        <v>100000</v>
      </c>
      <c r="J25" s="28" t="n">
        <v>46018</v>
      </c>
      <c r="K25" s="22" t="s">
        <v>53</v>
      </c>
      <c r="L25" s="4"/>
    </row>
    <row r="26" customFormat="false" ht="35.05" hidden="false" customHeight="false" outlineLevel="0" collapsed="false">
      <c r="A26" s="22" t="s">
        <v>59</v>
      </c>
      <c r="B26" s="22" t="s">
        <v>60</v>
      </c>
      <c r="C26" s="23" t="s">
        <v>61</v>
      </c>
      <c r="D26" s="24" t="n">
        <v>950000</v>
      </c>
      <c r="E26" s="25" t="n">
        <v>649507.63</v>
      </c>
      <c r="F26" s="25" t="n">
        <v>0</v>
      </c>
      <c r="G26" s="26" t="n">
        <v>0</v>
      </c>
      <c r="H26" s="27" t="n">
        <f aca="false">E26+F26+G26</f>
        <v>649507.63</v>
      </c>
      <c r="I26" s="27" t="n">
        <f aca="false">D26+H26</f>
        <v>1599507.63</v>
      </c>
      <c r="J26" s="28" t="n">
        <v>46045</v>
      </c>
      <c r="K26" s="22" t="s">
        <v>53</v>
      </c>
      <c r="L26" s="4"/>
    </row>
    <row r="27" customFormat="false" ht="35.05" hidden="false" customHeight="false" outlineLevel="0" collapsed="false">
      <c r="A27" s="22" t="s">
        <v>62</v>
      </c>
      <c r="B27" s="22" t="s">
        <v>51</v>
      </c>
      <c r="C27" s="23" t="s">
        <v>63</v>
      </c>
      <c r="D27" s="24" t="n">
        <v>2400000</v>
      </c>
      <c r="E27" s="25" t="n">
        <v>1084125</v>
      </c>
      <c r="F27" s="25" t="n">
        <v>0</v>
      </c>
      <c r="G27" s="26" t="n">
        <v>0</v>
      </c>
      <c r="H27" s="27" t="n">
        <f aca="false">E27+F27+G27</f>
        <v>1084125</v>
      </c>
      <c r="I27" s="27" t="n">
        <f aca="false">D27+H27</f>
        <v>3484125</v>
      </c>
      <c r="J27" s="28" t="n">
        <v>46119</v>
      </c>
      <c r="K27" s="22" t="s">
        <v>53</v>
      </c>
      <c r="L27" s="4"/>
    </row>
    <row r="28" customFormat="false" ht="19.4" hidden="false" customHeight="false" outlineLevel="0" collapsed="false">
      <c r="A28" s="22" t="s">
        <v>64</v>
      </c>
      <c r="B28" s="22" t="s">
        <v>65</v>
      </c>
      <c r="C28" s="23" t="s">
        <v>66</v>
      </c>
      <c r="D28" s="24" t="n">
        <v>1257931.65</v>
      </c>
      <c r="E28" s="25" t="n">
        <v>0</v>
      </c>
      <c r="F28" s="25" t="n">
        <v>0</v>
      </c>
      <c r="G28" s="26" t="n">
        <v>0</v>
      </c>
      <c r="H28" s="27" t="n">
        <f aca="false">E28+F28+G28</f>
        <v>0</v>
      </c>
      <c r="I28" s="27" t="n">
        <f aca="false">D28+H28</f>
        <v>1257931.65</v>
      </c>
      <c r="J28" s="28"/>
      <c r="K28" s="22" t="s">
        <v>23</v>
      </c>
      <c r="L28" s="4"/>
    </row>
    <row r="29" customFormat="false" ht="19.4" hidden="false" customHeight="false" outlineLevel="0" collapsed="false">
      <c r="A29" s="22" t="s">
        <v>64</v>
      </c>
      <c r="B29" s="22" t="s">
        <v>65</v>
      </c>
      <c r="C29" s="23" t="s">
        <v>67</v>
      </c>
      <c r="D29" s="24" t="n">
        <v>174560</v>
      </c>
      <c r="E29" s="25" t="n">
        <v>0</v>
      </c>
      <c r="F29" s="25" t="n">
        <v>0</v>
      </c>
      <c r="G29" s="26" t="n">
        <v>0</v>
      </c>
      <c r="H29" s="27" t="n">
        <f aca="false">E29+F29+G29</f>
        <v>0</v>
      </c>
      <c r="I29" s="27" t="n">
        <f aca="false">D29+H29</f>
        <v>174560</v>
      </c>
      <c r="J29" s="28"/>
      <c r="K29" s="22" t="s">
        <v>23</v>
      </c>
      <c r="L29" s="4"/>
    </row>
    <row r="30" customFormat="false" ht="19.4" hidden="false" customHeight="false" outlineLevel="0" collapsed="false">
      <c r="A30" s="22" t="s">
        <v>64</v>
      </c>
      <c r="B30" s="22" t="s">
        <v>65</v>
      </c>
      <c r="C30" s="23" t="s">
        <v>68</v>
      </c>
      <c r="D30" s="24" t="n">
        <v>809896.7</v>
      </c>
      <c r="E30" s="25" t="n">
        <v>0</v>
      </c>
      <c r="F30" s="25" t="n">
        <v>0</v>
      </c>
      <c r="G30" s="26" t="n">
        <v>0</v>
      </c>
      <c r="H30" s="27" t="n">
        <f aca="false">E30+F30+G30</f>
        <v>0</v>
      </c>
      <c r="I30" s="27" t="n">
        <f aca="false">D30+H30</f>
        <v>809896.7</v>
      </c>
      <c r="J30" s="28"/>
      <c r="K30" s="22" t="s">
        <v>23</v>
      </c>
      <c r="L30" s="4"/>
    </row>
    <row r="31" customFormat="false" ht="19.4" hidden="false" customHeight="false" outlineLevel="0" collapsed="false">
      <c r="A31" s="22" t="s">
        <v>64</v>
      </c>
      <c r="B31" s="22" t="s">
        <v>65</v>
      </c>
      <c r="C31" s="23" t="s">
        <v>69</v>
      </c>
      <c r="D31" s="24" t="n">
        <v>84418.26</v>
      </c>
      <c r="E31" s="25" t="n">
        <v>0</v>
      </c>
      <c r="F31" s="25" t="n">
        <v>0</v>
      </c>
      <c r="G31" s="26" t="n">
        <v>0</v>
      </c>
      <c r="H31" s="27" t="n">
        <f aca="false">E31+F31+G31</f>
        <v>0</v>
      </c>
      <c r="I31" s="27" t="n">
        <f aca="false">D31+H31</f>
        <v>84418.26</v>
      </c>
      <c r="J31" s="28"/>
      <c r="K31" s="22" t="s">
        <v>23</v>
      </c>
      <c r="L31" s="4"/>
    </row>
    <row r="32" customFormat="false" ht="13.8" hidden="false" customHeight="false" outlineLevel="0" collapsed="false">
      <c r="A32" s="22" t="s">
        <v>64</v>
      </c>
      <c r="B32" s="22" t="s">
        <v>65</v>
      </c>
      <c r="C32" s="23" t="s">
        <v>70</v>
      </c>
      <c r="D32" s="24" t="n">
        <v>797520.58</v>
      </c>
      <c r="E32" s="25" t="n">
        <v>0</v>
      </c>
      <c r="F32" s="25" t="n">
        <v>0</v>
      </c>
      <c r="G32" s="26" t="n">
        <v>0</v>
      </c>
      <c r="H32" s="27" t="n">
        <f aca="false">E32+F32+G32</f>
        <v>0</v>
      </c>
      <c r="I32" s="27" t="n">
        <f aca="false">D32+H32</f>
        <v>797520.58</v>
      </c>
      <c r="J32" s="28"/>
      <c r="K32" s="22" t="s">
        <v>23</v>
      </c>
      <c r="L32" s="4"/>
    </row>
    <row r="33" customFormat="false" ht="13.8" hidden="false" customHeight="false" outlineLevel="0" collapsed="false">
      <c r="A33" s="22" t="s">
        <v>64</v>
      </c>
      <c r="B33" s="22" t="s">
        <v>65</v>
      </c>
      <c r="C33" s="23" t="s">
        <v>71</v>
      </c>
      <c r="D33" s="24" t="n">
        <v>474625.54</v>
      </c>
      <c r="E33" s="25" t="n">
        <v>0</v>
      </c>
      <c r="F33" s="25" t="n">
        <v>0</v>
      </c>
      <c r="G33" s="26" t="n">
        <v>0</v>
      </c>
      <c r="H33" s="27" t="n">
        <f aca="false">E33+F33+G33</f>
        <v>0</v>
      </c>
      <c r="I33" s="27" t="n">
        <f aca="false">D33+H33</f>
        <v>474625.54</v>
      </c>
      <c r="J33" s="28"/>
      <c r="K33" s="22" t="s">
        <v>23</v>
      </c>
      <c r="L33" s="4"/>
    </row>
    <row r="34" customFormat="false" ht="28.35" hidden="false" customHeight="false" outlineLevel="0" collapsed="false">
      <c r="A34" s="22" t="s">
        <v>64</v>
      </c>
      <c r="B34" s="22" t="s">
        <v>65</v>
      </c>
      <c r="C34" s="23" t="s">
        <v>72</v>
      </c>
      <c r="D34" s="24" t="n">
        <v>307483.22</v>
      </c>
      <c r="E34" s="25" t="n">
        <v>0</v>
      </c>
      <c r="F34" s="25" t="n">
        <v>0</v>
      </c>
      <c r="G34" s="26" t="n">
        <v>0</v>
      </c>
      <c r="H34" s="27" t="n">
        <f aca="false">E34+F34+G34</f>
        <v>0</v>
      </c>
      <c r="I34" s="27" t="n">
        <f aca="false">D34+H34</f>
        <v>307483.22</v>
      </c>
      <c r="J34" s="28"/>
      <c r="K34" s="22" t="s">
        <v>23</v>
      </c>
      <c r="L34" s="4"/>
    </row>
    <row r="35" customFormat="false" ht="19.4" hidden="false" customHeight="false" outlineLevel="0" collapsed="false">
      <c r="A35" s="22" t="s">
        <v>64</v>
      </c>
      <c r="B35" s="22" t="s">
        <v>65</v>
      </c>
      <c r="C35" s="23" t="s">
        <v>73</v>
      </c>
      <c r="D35" s="24" t="n">
        <v>107401.62</v>
      </c>
      <c r="E35" s="25" t="n">
        <v>0</v>
      </c>
      <c r="F35" s="25" t="n">
        <v>0</v>
      </c>
      <c r="G35" s="26" t="n">
        <v>0</v>
      </c>
      <c r="H35" s="27" t="n">
        <f aca="false">E35+F35+G35</f>
        <v>0</v>
      </c>
      <c r="I35" s="27" t="n">
        <f aca="false">D35+H35</f>
        <v>107401.62</v>
      </c>
      <c r="J35" s="28"/>
      <c r="K35" s="22" t="s">
        <v>23</v>
      </c>
      <c r="L35" s="4"/>
    </row>
    <row r="36" customFormat="false" ht="19.4" hidden="false" customHeight="false" outlineLevel="0" collapsed="false">
      <c r="A36" s="22" t="s">
        <v>64</v>
      </c>
      <c r="B36" s="22" t="s">
        <v>65</v>
      </c>
      <c r="C36" s="23" t="s">
        <v>74</v>
      </c>
      <c r="D36" s="24" t="n">
        <v>1151887.98</v>
      </c>
      <c r="E36" s="25" t="n">
        <v>0</v>
      </c>
      <c r="F36" s="25" t="n">
        <v>0</v>
      </c>
      <c r="G36" s="26" t="n">
        <v>0</v>
      </c>
      <c r="H36" s="27" t="n">
        <f aca="false">E36+F36+G36</f>
        <v>0</v>
      </c>
      <c r="I36" s="27" t="n">
        <f aca="false">D36+H36</f>
        <v>1151887.98</v>
      </c>
      <c r="J36" s="28"/>
      <c r="K36" s="22" t="s">
        <v>23</v>
      </c>
      <c r="L36" s="4"/>
    </row>
    <row r="37" customFormat="false" ht="19.4" hidden="false" customHeight="false" outlineLevel="0" collapsed="false">
      <c r="A37" s="22" t="s">
        <v>64</v>
      </c>
      <c r="B37" s="22" t="s">
        <v>65</v>
      </c>
      <c r="C37" s="23" t="s">
        <v>75</v>
      </c>
      <c r="D37" s="24" t="n">
        <v>4889058.02</v>
      </c>
      <c r="E37" s="25" t="n">
        <v>0</v>
      </c>
      <c r="F37" s="25" t="n">
        <v>0</v>
      </c>
      <c r="G37" s="26" t="n">
        <v>0</v>
      </c>
      <c r="H37" s="27" t="n">
        <f aca="false">E37+F37+G37</f>
        <v>0</v>
      </c>
      <c r="I37" s="27" t="n">
        <f aca="false">D37+H37</f>
        <v>4889058.02</v>
      </c>
      <c r="J37" s="28"/>
      <c r="K37" s="22" t="s">
        <v>23</v>
      </c>
      <c r="L37" s="4"/>
    </row>
    <row r="38" customFormat="false" ht="68.65" hidden="false" customHeight="false" outlineLevel="0" collapsed="false">
      <c r="A38" s="22" t="s">
        <v>76</v>
      </c>
      <c r="B38" s="22" t="s">
        <v>77</v>
      </c>
      <c r="C38" s="23" t="s">
        <v>78</v>
      </c>
      <c r="D38" s="24" t="n">
        <v>299819.71</v>
      </c>
      <c r="E38" s="25" t="n">
        <v>0</v>
      </c>
      <c r="F38" s="25" t="n">
        <v>0</v>
      </c>
      <c r="G38" s="26" t="n">
        <v>0</v>
      </c>
      <c r="H38" s="27" t="n">
        <v>0</v>
      </c>
      <c r="I38" s="27" t="n">
        <f aca="false">D38+H38</f>
        <v>299819.71</v>
      </c>
      <c r="J38" s="28" t="n">
        <v>46118</v>
      </c>
      <c r="K38" s="22" t="s">
        <v>49</v>
      </c>
      <c r="L38" s="4"/>
    </row>
    <row r="39" customFormat="false" ht="13.8" hidden="false" customHeight="false" outlineLevel="0" collapsed="false">
      <c r="A39" s="31" t="s">
        <v>79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4"/>
    </row>
    <row r="40" customFormat="false" ht="45" hidden="false" customHeight="false" outlineLevel="0" collapsed="false">
      <c r="A40" s="5" t="s">
        <v>1</v>
      </c>
      <c r="B40" s="5" t="s">
        <v>2</v>
      </c>
      <c r="C40" s="6" t="s">
        <v>3</v>
      </c>
      <c r="D40" s="7" t="s">
        <v>80</v>
      </c>
      <c r="E40" s="8" t="s">
        <v>5</v>
      </c>
      <c r="F40" s="8" t="s">
        <v>6</v>
      </c>
      <c r="G40" s="8" t="s">
        <v>7</v>
      </c>
      <c r="H40" s="8" t="s">
        <v>8</v>
      </c>
      <c r="I40" s="8" t="s">
        <v>9</v>
      </c>
      <c r="J40" s="32" t="s">
        <v>81</v>
      </c>
      <c r="K40" s="10" t="s">
        <v>10</v>
      </c>
      <c r="L40" s="6" t="s">
        <v>11</v>
      </c>
    </row>
    <row r="41" customFormat="false" ht="22.5" hidden="false" customHeight="false" outlineLevel="0" collapsed="false">
      <c r="A41" s="3" t="s">
        <v>82</v>
      </c>
      <c r="B41" s="3" t="s">
        <v>83</v>
      </c>
      <c r="C41" s="3" t="s">
        <v>84</v>
      </c>
      <c r="D41" s="33" t="n">
        <v>60000</v>
      </c>
      <c r="E41" s="33" t="n">
        <v>3000</v>
      </c>
      <c r="F41" s="33" t="n">
        <v>0</v>
      </c>
      <c r="G41" s="33" t="n">
        <v>34378.13</v>
      </c>
      <c r="H41" s="33" t="n">
        <v>37378.13</v>
      </c>
      <c r="I41" s="34" t="n">
        <v>97378.13</v>
      </c>
      <c r="J41" s="34" t="n">
        <v>965.36</v>
      </c>
      <c r="K41" s="35" t="n">
        <v>40832</v>
      </c>
      <c r="L41" s="36" t="s">
        <v>30</v>
      </c>
    </row>
    <row r="42" customFormat="false" ht="33.75" hidden="false" customHeight="false" outlineLevel="0" collapsed="false">
      <c r="A42" s="3" t="s">
        <v>85</v>
      </c>
      <c r="B42" s="3" t="s">
        <v>86</v>
      </c>
      <c r="C42" s="3" t="s">
        <v>87</v>
      </c>
      <c r="D42" s="33" t="n">
        <v>45000</v>
      </c>
      <c r="E42" s="33" t="n">
        <v>4945</v>
      </c>
      <c r="F42" s="33" t="n">
        <v>0</v>
      </c>
      <c r="G42" s="33" t="n">
        <v>8882.52</v>
      </c>
      <c r="H42" s="33" t="n">
        <v>13827.52</v>
      </c>
      <c r="I42" s="34" t="n">
        <v>58827.52</v>
      </c>
      <c r="J42" s="34" t="n">
        <v>8914.62</v>
      </c>
      <c r="K42" s="35" t="n">
        <v>40785</v>
      </c>
      <c r="L42" s="36" t="s">
        <v>30</v>
      </c>
    </row>
    <row r="43" customFormat="false" ht="23.25" hidden="false" customHeight="false" outlineLevel="0" collapsed="false">
      <c r="A43" s="3" t="s">
        <v>88</v>
      </c>
      <c r="B43" s="3" t="s">
        <v>86</v>
      </c>
      <c r="C43" s="37" t="s">
        <v>89</v>
      </c>
      <c r="D43" s="33" t="n">
        <v>99900</v>
      </c>
      <c r="E43" s="33" t="n">
        <v>3100</v>
      </c>
      <c r="F43" s="33" t="n">
        <v>0</v>
      </c>
      <c r="G43" s="33" t="n">
        <v>26330.65</v>
      </c>
      <c r="H43" s="33" t="n">
        <v>29430.65</v>
      </c>
      <c r="I43" s="34" t="n">
        <v>129330.65</v>
      </c>
      <c r="J43" s="34" t="n">
        <v>16582.25</v>
      </c>
      <c r="K43" s="35" t="n">
        <v>40846</v>
      </c>
      <c r="L43" s="36" t="s">
        <v>30</v>
      </c>
    </row>
    <row r="44" customFormat="false" ht="22.5" hidden="false" customHeight="false" outlineLevel="0" collapsed="false">
      <c r="A44" s="3" t="s">
        <v>90</v>
      </c>
      <c r="B44" s="3" t="s">
        <v>91</v>
      </c>
      <c r="C44" s="3" t="s">
        <v>92</v>
      </c>
      <c r="D44" s="33" t="n">
        <v>25000</v>
      </c>
      <c r="E44" s="33" t="n">
        <v>22623.5</v>
      </c>
      <c r="F44" s="33" t="n">
        <v>0</v>
      </c>
      <c r="G44" s="33" t="n">
        <v>0</v>
      </c>
      <c r="H44" s="33" t="n">
        <v>22623.5</v>
      </c>
      <c r="I44" s="38" t="n">
        <v>47623.5</v>
      </c>
      <c r="J44" s="34" t="n">
        <v>1282.4</v>
      </c>
      <c r="K44" s="35" t="n">
        <v>40522</v>
      </c>
      <c r="L44" s="36" t="s">
        <v>30</v>
      </c>
    </row>
    <row r="45" customFormat="false" ht="33.75" hidden="false" customHeight="false" outlineLevel="0" collapsed="false">
      <c r="A45" s="3" t="s">
        <v>93</v>
      </c>
      <c r="B45" s="3" t="s">
        <v>94</v>
      </c>
      <c r="C45" s="3" t="s">
        <v>95</v>
      </c>
      <c r="D45" s="33" t="n">
        <v>15000</v>
      </c>
      <c r="E45" s="33" t="n">
        <v>0</v>
      </c>
      <c r="F45" s="33" t="n">
        <v>0</v>
      </c>
      <c r="G45" s="33" t="n">
        <v>0</v>
      </c>
      <c r="H45" s="33" t="n">
        <v>0</v>
      </c>
      <c r="I45" s="34" t="n">
        <v>15000</v>
      </c>
      <c r="J45" s="34" t="s">
        <v>96</v>
      </c>
      <c r="K45" s="35"/>
      <c r="L45" s="39" t="s">
        <v>30</v>
      </c>
    </row>
    <row r="46" customFormat="false" ht="33.75" hidden="false" customHeight="false" outlineLevel="0" collapsed="false">
      <c r="A46" s="3" t="s">
        <v>97</v>
      </c>
      <c r="B46" s="3" t="s">
        <v>98</v>
      </c>
      <c r="C46" s="3" t="s">
        <v>99</v>
      </c>
      <c r="D46" s="33" t="n">
        <v>90000</v>
      </c>
      <c r="E46" s="33" t="n">
        <v>0</v>
      </c>
      <c r="F46" s="33" t="n">
        <v>0</v>
      </c>
      <c r="G46" s="33" t="n">
        <v>0</v>
      </c>
      <c r="H46" s="33" t="n">
        <v>0</v>
      </c>
      <c r="I46" s="34" t="n">
        <v>90000</v>
      </c>
      <c r="J46" s="34" t="n">
        <v>9419.36</v>
      </c>
      <c r="K46" s="35" t="n">
        <v>40439</v>
      </c>
      <c r="L46" s="39" t="s">
        <v>30</v>
      </c>
    </row>
    <row r="47" customFormat="false" ht="34.5" hidden="false" customHeight="false" outlineLevel="0" collapsed="false">
      <c r="A47" s="3" t="s">
        <v>100</v>
      </c>
      <c r="B47" s="3" t="s">
        <v>101</v>
      </c>
      <c r="C47" s="37" t="s">
        <v>102</v>
      </c>
      <c r="D47" s="33" t="n">
        <v>816232.38</v>
      </c>
      <c r="E47" s="33" t="n">
        <v>90692.49</v>
      </c>
      <c r="F47" s="33" t="n">
        <v>0</v>
      </c>
      <c r="G47" s="33" t="n">
        <v>0</v>
      </c>
      <c r="H47" s="33" t="n">
        <v>90692.49</v>
      </c>
      <c r="I47" s="34" t="n">
        <v>906924.87</v>
      </c>
      <c r="J47" s="34" t="s">
        <v>96</v>
      </c>
      <c r="K47" s="35" t="n">
        <v>40531</v>
      </c>
      <c r="L47" s="39" t="s">
        <v>30</v>
      </c>
    </row>
    <row r="48" customFormat="false" ht="22.5" hidden="false" customHeight="false" outlineLevel="0" collapsed="false">
      <c r="A48" s="3" t="s">
        <v>103</v>
      </c>
      <c r="B48" s="3" t="s">
        <v>104</v>
      </c>
      <c r="C48" s="3" t="s">
        <v>105</v>
      </c>
      <c r="D48" s="33" t="n">
        <v>25000</v>
      </c>
      <c r="E48" s="33" t="n">
        <v>2000</v>
      </c>
      <c r="F48" s="33" t="n">
        <v>0</v>
      </c>
      <c r="G48" s="33" t="n">
        <v>9750</v>
      </c>
      <c r="H48" s="33" t="n">
        <v>11750</v>
      </c>
      <c r="I48" s="34" t="n">
        <v>36750</v>
      </c>
      <c r="J48" s="34" t="s">
        <v>96</v>
      </c>
      <c r="K48" s="35"/>
      <c r="L48" s="39" t="s">
        <v>30</v>
      </c>
    </row>
    <row r="49" customFormat="false" ht="22.5" hidden="false" customHeight="false" outlineLevel="0" collapsed="false">
      <c r="A49" s="3" t="s">
        <v>106</v>
      </c>
      <c r="B49" s="3" t="s">
        <v>107</v>
      </c>
      <c r="C49" s="3" t="s">
        <v>108</v>
      </c>
      <c r="D49" s="33" t="n">
        <v>224250</v>
      </c>
      <c r="E49" s="40" t="n">
        <v>5750</v>
      </c>
      <c r="F49" s="40" t="n">
        <v>0</v>
      </c>
      <c r="G49" s="40" t="n">
        <v>5000</v>
      </c>
      <c r="H49" s="33" t="n">
        <v>10750</v>
      </c>
      <c r="I49" s="34" t="n">
        <v>235000</v>
      </c>
      <c r="J49" s="34" t="n">
        <v>324.18</v>
      </c>
      <c r="K49" s="35" t="n">
        <v>40543</v>
      </c>
      <c r="L49" s="39" t="s">
        <v>30</v>
      </c>
    </row>
    <row r="50" customFormat="false" ht="33.75" hidden="false" customHeight="false" outlineLevel="0" collapsed="false">
      <c r="A50" s="3" t="s">
        <v>109</v>
      </c>
      <c r="B50" s="3" t="s">
        <v>110</v>
      </c>
      <c r="C50" s="3" t="s">
        <v>111</v>
      </c>
      <c r="D50" s="33" t="n">
        <v>1147000</v>
      </c>
      <c r="E50" s="40" t="n">
        <v>0</v>
      </c>
      <c r="F50" s="40" t="n">
        <v>0</v>
      </c>
      <c r="G50" s="40" t="n">
        <v>0</v>
      </c>
      <c r="H50" s="40" t="n">
        <v>0</v>
      </c>
      <c r="I50" s="7" t="n">
        <v>1147000</v>
      </c>
      <c r="J50" s="34" t="n">
        <v>54506.02</v>
      </c>
      <c r="K50" s="35"/>
      <c r="L50" s="39" t="s">
        <v>30</v>
      </c>
    </row>
    <row r="51" customFormat="false" ht="45" hidden="false" customHeight="false" outlineLevel="0" collapsed="false">
      <c r="A51" s="3" t="s">
        <v>112</v>
      </c>
      <c r="B51" s="3" t="s">
        <v>91</v>
      </c>
      <c r="C51" s="3" t="s">
        <v>113</v>
      </c>
      <c r="D51" s="33" t="n">
        <v>21378.5</v>
      </c>
      <c r="E51" s="33" t="n">
        <v>7471.8</v>
      </c>
      <c r="F51" s="33" t="n">
        <v>0</v>
      </c>
      <c r="G51" s="33" t="n">
        <v>0</v>
      </c>
      <c r="H51" s="33" t="n">
        <v>7471.8</v>
      </c>
      <c r="I51" s="7" t="n">
        <v>28850.3</v>
      </c>
      <c r="J51" s="34" t="n">
        <v>3671.33</v>
      </c>
      <c r="K51" s="35" t="n">
        <v>40967</v>
      </c>
      <c r="L51" s="39" t="s">
        <v>30</v>
      </c>
    </row>
    <row r="52" customFormat="false" ht="33.75" hidden="false" customHeight="false" outlineLevel="0" collapsed="false">
      <c r="A52" s="3" t="s">
        <v>114</v>
      </c>
      <c r="B52" s="3" t="s">
        <v>115</v>
      </c>
      <c r="C52" s="3" t="s">
        <v>111</v>
      </c>
      <c r="D52" s="33" t="n">
        <v>50000</v>
      </c>
      <c r="E52" s="40" t="n">
        <v>7500</v>
      </c>
      <c r="F52" s="40" t="n">
        <v>0</v>
      </c>
      <c r="G52" s="40" t="n">
        <v>0</v>
      </c>
      <c r="H52" s="33" t="n">
        <v>7500</v>
      </c>
      <c r="I52" s="7" t="n">
        <v>57500</v>
      </c>
      <c r="J52" s="34" t="n">
        <v>2405.28</v>
      </c>
      <c r="K52" s="35" t="n">
        <v>40893</v>
      </c>
      <c r="L52" s="39" t="s">
        <v>30</v>
      </c>
    </row>
    <row r="53" customFormat="false" ht="57" hidden="false" customHeight="false" outlineLevel="0" collapsed="false">
      <c r="A53" s="3" t="s">
        <v>116</v>
      </c>
      <c r="B53" s="3" t="s">
        <v>117</v>
      </c>
      <c r="C53" s="37" t="s">
        <v>118</v>
      </c>
      <c r="D53" s="33" t="n">
        <v>100000</v>
      </c>
      <c r="E53" s="33" t="n">
        <v>4000</v>
      </c>
      <c r="F53" s="33" t="n">
        <v>0</v>
      </c>
      <c r="G53" s="33" t="n">
        <v>9900.13</v>
      </c>
      <c r="H53" s="33" t="n">
        <v>13900.13</v>
      </c>
      <c r="I53" s="7" t="n">
        <v>113900.13</v>
      </c>
      <c r="J53" s="34" t="n">
        <v>14616.18</v>
      </c>
      <c r="K53" s="35" t="n">
        <v>40877</v>
      </c>
      <c r="L53" s="39" t="s">
        <v>30</v>
      </c>
    </row>
    <row r="54" customFormat="false" ht="22.5" hidden="false" customHeight="false" outlineLevel="0" collapsed="false">
      <c r="A54" s="3" t="s">
        <v>119</v>
      </c>
      <c r="B54" s="3" t="s">
        <v>120</v>
      </c>
      <c r="C54" s="3" t="s">
        <v>121</v>
      </c>
      <c r="D54" s="33" t="n">
        <v>100000</v>
      </c>
      <c r="E54" s="41" t="n">
        <v>36172.9</v>
      </c>
      <c r="F54" s="41" t="n">
        <v>0</v>
      </c>
      <c r="G54" s="41" t="n">
        <v>0</v>
      </c>
      <c r="H54" s="33" t="n">
        <v>36172.9</v>
      </c>
      <c r="I54" s="7" t="n">
        <v>136172.9</v>
      </c>
      <c r="J54" s="34" t="n">
        <v>54033.38</v>
      </c>
      <c r="K54" s="35" t="n">
        <v>40932</v>
      </c>
      <c r="L54" s="36" t="s">
        <v>30</v>
      </c>
    </row>
    <row r="55" customFormat="false" ht="22.5" hidden="false" customHeight="false" outlineLevel="0" collapsed="false">
      <c r="A55" s="3"/>
      <c r="B55" s="3" t="s">
        <v>122</v>
      </c>
      <c r="C55" s="3" t="s">
        <v>123</v>
      </c>
      <c r="D55" s="33" t="n">
        <v>40000</v>
      </c>
      <c r="E55" s="33" t="n">
        <v>0</v>
      </c>
      <c r="F55" s="33" t="n">
        <v>0</v>
      </c>
      <c r="G55" s="33" t="n">
        <v>0</v>
      </c>
      <c r="H55" s="33" t="n">
        <v>0</v>
      </c>
      <c r="I55" s="7" t="n">
        <v>40000</v>
      </c>
      <c r="J55" s="34" t="s">
        <v>96</v>
      </c>
      <c r="K55" s="42" t="s">
        <v>124</v>
      </c>
      <c r="L55" s="36" t="s">
        <v>30</v>
      </c>
    </row>
    <row r="56" customFormat="false" ht="45.75" hidden="false" customHeight="false" outlineLevel="0" collapsed="false">
      <c r="A56" s="3" t="s">
        <v>125</v>
      </c>
      <c r="B56" s="3" t="s">
        <v>126</v>
      </c>
      <c r="C56" s="37" t="s">
        <v>127</v>
      </c>
      <c r="D56" s="33" t="n">
        <v>195000</v>
      </c>
      <c r="E56" s="33" t="n">
        <v>14849.4</v>
      </c>
      <c r="F56" s="33" t="n">
        <v>0</v>
      </c>
      <c r="G56" s="33" t="n">
        <v>8815.52</v>
      </c>
      <c r="H56" s="33" t="n">
        <v>23664.92</v>
      </c>
      <c r="I56" s="7" t="n">
        <v>218664.92</v>
      </c>
      <c r="J56" s="34" t="n">
        <v>15758.86</v>
      </c>
      <c r="K56" s="35" t="n">
        <v>41182</v>
      </c>
      <c r="L56" s="36" t="s">
        <v>30</v>
      </c>
    </row>
    <row r="57" customFormat="false" ht="33.75" hidden="false" customHeight="false" outlineLevel="0" collapsed="false">
      <c r="A57" s="3" t="s">
        <v>128</v>
      </c>
      <c r="B57" s="43" t="s">
        <v>126</v>
      </c>
      <c r="C57" s="3" t="s">
        <v>129</v>
      </c>
      <c r="D57" s="33" t="n">
        <v>98200</v>
      </c>
      <c r="E57" s="44" t="n">
        <v>5000</v>
      </c>
      <c r="F57" s="19" t="n">
        <v>13574.04</v>
      </c>
      <c r="G57" s="40" t="n">
        <v>1302.27</v>
      </c>
      <c r="H57" s="33" t="n">
        <v>6302.27</v>
      </c>
      <c r="I57" s="7" t="n">
        <v>118076.31</v>
      </c>
      <c r="J57" s="34" t="n">
        <v>222.79</v>
      </c>
      <c r="K57" s="35" t="s">
        <v>130</v>
      </c>
      <c r="L57" s="36" t="s">
        <v>30</v>
      </c>
    </row>
    <row r="58" customFormat="false" ht="34.5" hidden="false" customHeight="false" outlineLevel="0" collapsed="false">
      <c r="A58" s="3" t="s">
        <v>131</v>
      </c>
      <c r="B58" s="3" t="s">
        <v>126</v>
      </c>
      <c r="C58" s="37" t="s">
        <v>132</v>
      </c>
      <c r="D58" s="33" t="n">
        <v>39000</v>
      </c>
      <c r="E58" s="33" t="n">
        <v>3900</v>
      </c>
      <c r="F58" s="33" t="n">
        <v>0</v>
      </c>
      <c r="G58" s="33" t="n">
        <v>18372.15</v>
      </c>
      <c r="H58" s="33" t="n">
        <v>22272.15</v>
      </c>
      <c r="I58" s="7" t="n">
        <v>61272.15</v>
      </c>
      <c r="J58" s="34" t="n">
        <v>1299.8</v>
      </c>
      <c r="K58" s="35" t="s">
        <v>133</v>
      </c>
      <c r="L58" s="36" t="s">
        <v>30</v>
      </c>
    </row>
    <row r="59" customFormat="false" ht="22.5" hidden="false" customHeight="false" outlineLevel="0" collapsed="false">
      <c r="A59" s="3" t="s">
        <v>134</v>
      </c>
      <c r="B59" s="3" t="s">
        <v>98</v>
      </c>
      <c r="C59" s="3" t="s">
        <v>135</v>
      </c>
      <c r="D59" s="33" t="n">
        <v>2782291.79</v>
      </c>
      <c r="E59" s="33" t="n">
        <v>695572.95</v>
      </c>
      <c r="F59" s="33" t="n">
        <v>0</v>
      </c>
      <c r="G59" s="33" t="n">
        <v>0</v>
      </c>
      <c r="H59" s="33" t="n">
        <v>695572.95</v>
      </c>
      <c r="I59" s="7" t="n">
        <v>3477864.74</v>
      </c>
      <c r="J59" s="34" t="n">
        <v>2488.49</v>
      </c>
      <c r="K59" s="35" t="n">
        <v>40972</v>
      </c>
      <c r="L59" s="36" t="s">
        <v>30</v>
      </c>
    </row>
    <row r="60" customFormat="false" ht="33.75" hidden="false" customHeight="false" outlineLevel="0" collapsed="false">
      <c r="A60" s="3" t="s">
        <v>136</v>
      </c>
      <c r="B60" s="3" t="s">
        <v>91</v>
      </c>
      <c r="C60" s="3" t="s">
        <v>137</v>
      </c>
      <c r="D60" s="33" t="n">
        <v>500000</v>
      </c>
      <c r="E60" s="33" t="n">
        <v>250000</v>
      </c>
      <c r="F60" s="33" t="n">
        <v>0</v>
      </c>
      <c r="G60" s="33" t="n">
        <v>120376.35</v>
      </c>
      <c r="H60" s="33" t="n">
        <v>370376.35</v>
      </c>
      <c r="I60" s="7" t="n">
        <v>870376.35</v>
      </c>
      <c r="J60" s="34" t="n">
        <v>253.55</v>
      </c>
      <c r="K60" s="35" t="n">
        <v>41055</v>
      </c>
      <c r="L60" s="36" t="s">
        <v>30</v>
      </c>
    </row>
    <row r="61" customFormat="false" ht="22.5" hidden="false" customHeight="false" outlineLevel="0" collapsed="false">
      <c r="A61" s="3" t="s">
        <v>138</v>
      </c>
      <c r="B61" s="43" t="s">
        <v>139</v>
      </c>
      <c r="C61" s="3" t="s">
        <v>140</v>
      </c>
      <c r="D61" s="33" t="n">
        <v>97500</v>
      </c>
      <c r="E61" s="40" t="n">
        <v>2500</v>
      </c>
      <c r="F61" s="40" t="n">
        <v>0</v>
      </c>
      <c r="G61" s="40" t="n">
        <v>86313.4</v>
      </c>
      <c r="H61" s="33" t="n">
        <v>88813.4</v>
      </c>
      <c r="I61" s="7" t="n">
        <v>186313.4</v>
      </c>
      <c r="J61" s="34" t="n">
        <v>1781.72</v>
      </c>
      <c r="K61" s="35" t="n">
        <v>41455</v>
      </c>
      <c r="L61" s="36" t="s">
        <v>30</v>
      </c>
    </row>
    <row r="62" customFormat="false" ht="34.5" hidden="false" customHeight="false" outlineLevel="0" collapsed="false">
      <c r="A62" s="3" t="s">
        <v>141</v>
      </c>
      <c r="B62" s="3" t="s">
        <v>98</v>
      </c>
      <c r="C62" s="37" t="s">
        <v>142</v>
      </c>
      <c r="D62" s="33" t="n">
        <v>293461.35</v>
      </c>
      <c r="E62" s="33" t="n">
        <v>293461.36</v>
      </c>
      <c r="F62" s="33" t="n">
        <v>0</v>
      </c>
      <c r="G62" s="33" t="n">
        <v>0</v>
      </c>
      <c r="H62" s="33" t="n">
        <v>293461.36</v>
      </c>
      <c r="I62" s="7" t="n">
        <v>586922.71</v>
      </c>
      <c r="J62" s="34" t="n">
        <v>8579.95</v>
      </c>
      <c r="K62" s="35"/>
      <c r="L62" s="36" t="s">
        <v>30</v>
      </c>
    </row>
    <row r="63" customFormat="false" ht="23.25" hidden="false" customHeight="false" outlineLevel="0" collapsed="false">
      <c r="A63" s="45" t="s">
        <v>143</v>
      </c>
      <c r="B63" s="46" t="s">
        <v>144</v>
      </c>
      <c r="C63" s="47" t="s">
        <v>145</v>
      </c>
      <c r="D63" s="19" t="n">
        <v>50585.05</v>
      </c>
      <c r="E63" s="19" t="n">
        <v>12717.37</v>
      </c>
      <c r="F63" s="19" t="n">
        <v>0</v>
      </c>
      <c r="G63" s="19" t="n">
        <v>5756.26</v>
      </c>
      <c r="H63" s="19" t="n">
        <v>18473.63</v>
      </c>
      <c r="I63" s="34" t="n">
        <v>69058.68</v>
      </c>
      <c r="J63" s="34" t="n">
        <v>618.41</v>
      </c>
      <c r="K63" s="48" t="n">
        <v>41278</v>
      </c>
      <c r="L63" s="36" t="s">
        <v>30</v>
      </c>
    </row>
    <row r="64" customFormat="false" ht="57" hidden="false" customHeight="false" outlineLevel="0" collapsed="false">
      <c r="A64" s="3" t="s">
        <v>146</v>
      </c>
      <c r="B64" s="3" t="s">
        <v>91</v>
      </c>
      <c r="C64" s="37" t="s">
        <v>147</v>
      </c>
      <c r="D64" s="33" t="n">
        <v>270000</v>
      </c>
      <c r="E64" s="33" t="n">
        <v>81000</v>
      </c>
      <c r="F64" s="33" t="n">
        <v>0</v>
      </c>
      <c r="G64" s="33" t="n">
        <v>0</v>
      </c>
      <c r="H64" s="33" t="n">
        <v>81000</v>
      </c>
      <c r="I64" s="7" t="n">
        <v>351000</v>
      </c>
      <c r="J64" s="34" t="n">
        <v>8587.92</v>
      </c>
      <c r="K64" s="35" t="n">
        <v>41455</v>
      </c>
      <c r="L64" s="36" t="s">
        <v>30</v>
      </c>
    </row>
    <row r="65" customFormat="false" ht="22.5" hidden="false" customHeight="false" outlineLevel="0" collapsed="false">
      <c r="A65" s="3" t="s">
        <v>148</v>
      </c>
      <c r="B65" s="3" t="s">
        <v>110</v>
      </c>
      <c r="C65" s="3" t="s">
        <v>149</v>
      </c>
      <c r="D65" s="33" t="n">
        <v>200000</v>
      </c>
      <c r="E65" s="40" t="n">
        <v>5000</v>
      </c>
      <c r="F65" s="40" t="n">
        <v>0</v>
      </c>
      <c r="G65" s="40" t="n">
        <v>0</v>
      </c>
      <c r="H65" s="40" t="n">
        <v>5000</v>
      </c>
      <c r="I65" s="7" t="n">
        <v>205000</v>
      </c>
      <c r="J65" s="34" t="s">
        <v>96</v>
      </c>
      <c r="K65" s="35" t="n">
        <v>40556</v>
      </c>
      <c r="L65" s="36" t="s">
        <v>150</v>
      </c>
    </row>
    <row r="66" customFormat="false" ht="78.75" hidden="false" customHeight="false" outlineLevel="0" collapsed="false">
      <c r="A66" s="45" t="s">
        <v>151</v>
      </c>
      <c r="B66" s="46" t="s">
        <v>152</v>
      </c>
      <c r="C66" s="49" t="s">
        <v>153</v>
      </c>
      <c r="D66" s="19" t="n">
        <v>140000</v>
      </c>
      <c r="E66" s="19" t="n">
        <v>28000</v>
      </c>
      <c r="F66" s="19" t="n">
        <v>0</v>
      </c>
      <c r="G66" s="19" t="n">
        <v>0</v>
      </c>
      <c r="H66" s="19" t="n">
        <v>28000</v>
      </c>
      <c r="I66" s="34" t="n">
        <v>168000</v>
      </c>
      <c r="J66" s="34" t="n">
        <v>2235.3</v>
      </c>
      <c r="K66" s="50" t="n">
        <v>41460</v>
      </c>
      <c r="L66" s="51" t="s">
        <v>30</v>
      </c>
    </row>
    <row r="67" customFormat="false" ht="22.5" hidden="false" customHeight="false" outlineLevel="0" collapsed="false">
      <c r="A67" s="3" t="s">
        <v>154</v>
      </c>
      <c r="B67" s="43" t="s">
        <v>126</v>
      </c>
      <c r="C67" s="3" t="s">
        <v>155</v>
      </c>
      <c r="D67" s="33" t="n">
        <v>98200</v>
      </c>
      <c r="E67" s="40" t="n">
        <v>7.52</v>
      </c>
      <c r="F67" s="40" t="n">
        <v>14801.29</v>
      </c>
      <c r="G67" s="40" t="n">
        <v>0</v>
      </c>
      <c r="H67" s="40" t="n">
        <v>7.52</v>
      </c>
      <c r="I67" s="7" t="n">
        <v>113008.81</v>
      </c>
      <c r="J67" s="34" t="n">
        <v>198.54</v>
      </c>
      <c r="K67" s="35" t="n">
        <v>41547</v>
      </c>
      <c r="L67" s="51" t="s">
        <v>30</v>
      </c>
    </row>
    <row r="68" customFormat="false" ht="33.75" hidden="false" customHeight="false" outlineLevel="0" collapsed="false">
      <c r="A68" s="45" t="s">
        <v>156</v>
      </c>
      <c r="B68" s="49" t="s">
        <v>144</v>
      </c>
      <c r="C68" s="49" t="s">
        <v>157</v>
      </c>
      <c r="D68" s="19" t="n">
        <v>65368.17</v>
      </c>
      <c r="E68" s="19" t="n">
        <v>16342.02</v>
      </c>
      <c r="F68" s="19" t="n">
        <v>0</v>
      </c>
      <c r="G68" s="19" t="n">
        <v>0</v>
      </c>
      <c r="H68" s="19" t="n">
        <v>16342.02</v>
      </c>
      <c r="I68" s="34" t="n">
        <v>81710.19</v>
      </c>
      <c r="J68" s="34" t="n">
        <v>7972.84</v>
      </c>
      <c r="K68" s="52" t="n">
        <v>41634</v>
      </c>
      <c r="L68" s="51" t="s">
        <v>30</v>
      </c>
    </row>
    <row r="69" customFormat="false" ht="22.5" hidden="false" customHeight="false" outlineLevel="0" collapsed="false">
      <c r="A69" s="3" t="s">
        <v>158</v>
      </c>
      <c r="B69" s="3" t="s">
        <v>159</v>
      </c>
      <c r="C69" s="3" t="s">
        <v>160</v>
      </c>
      <c r="D69" s="33" t="n">
        <v>150000</v>
      </c>
      <c r="E69" s="40" t="n">
        <v>2000</v>
      </c>
      <c r="F69" s="40" t="n">
        <v>0</v>
      </c>
      <c r="G69" s="40" t="n">
        <v>25261.41</v>
      </c>
      <c r="H69" s="33" t="n">
        <v>27261.41</v>
      </c>
      <c r="I69" s="7" t="n">
        <v>177261.41</v>
      </c>
      <c r="J69" s="34" t="n">
        <v>13193.68</v>
      </c>
      <c r="K69" s="35" t="n">
        <v>41698</v>
      </c>
      <c r="L69" s="51" t="s">
        <v>30</v>
      </c>
    </row>
    <row r="70" customFormat="false" ht="22.5" hidden="false" customHeight="false" outlineLevel="0" collapsed="false">
      <c r="A70" s="3" t="s">
        <v>161</v>
      </c>
      <c r="B70" s="3" t="s">
        <v>107</v>
      </c>
      <c r="C70" s="3" t="s">
        <v>162</v>
      </c>
      <c r="D70" s="33" t="n">
        <v>146250</v>
      </c>
      <c r="E70" s="40" t="n">
        <v>3750</v>
      </c>
      <c r="F70" s="40" t="n">
        <v>0</v>
      </c>
      <c r="G70" s="40" t="n">
        <v>0</v>
      </c>
      <c r="H70" s="44" t="n">
        <v>3750</v>
      </c>
      <c r="I70" s="53" t="n">
        <v>150000</v>
      </c>
      <c r="J70" s="34" t="n">
        <v>8648.64</v>
      </c>
      <c r="K70" s="35" t="n">
        <v>41698</v>
      </c>
      <c r="L70" s="51" t="s">
        <v>30</v>
      </c>
    </row>
    <row r="71" customFormat="false" ht="56.25" hidden="false" customHeight="false" outlineLevel="0" collapsed="false">
      <c r="A71" s="3" t="s">
        <v>163</v>
      </c>
      <c r="B71" s="43" t="s">
        <v>126</v>
      </c>
      <c r="C71" s="3" t="s">
        <v>164</v>
      </c>
      <c r="D71" s="19" t="n">
        <v>245850</v>
      </c>
      <c r="E71" s="19" t="n">
        <v>21150</v>
      </c>
      <c r="F71" s="19" t="n">
        <v>0</v>
      </c>
      <c r="G71" s="19" t="n">
        <v>15234.19</v>
      </c>
      <c r="H71" s="19" t="n">
        <v>36384.19</v>
      </c>
      <c r="I71" s="34" t="n">
        <v>282234.19</v>
      </c>
      <c r="J71" s="34" t="n">
        <v>1146.78</v>
      </c>
      <c r="K71" s="50" t="n">
        <v>41698</v>
      </c>
      <c r="L71" s="54" t="s">
        <v>30</v>
      </c>
    </row>
    <row r="72" customFormat="false" ht="22.5" hidden="false" customHeight="false" outlineLevel="0" collapsed="false">
      <c r="A72" s="3"/>
      <c r="B72" s="3" t="s">
        <v>165</v>
      </c>
      <c r="C72" s="3" t="s">
        <v>166</v>
      </c>
      <c r="D72" s="33" t="n">
        <v>200000</v>
      </c>
      <c r="E72" s="55" t="n">
        <v>0</v>
      </c>
      <c r="F72" s="45" t="n">
        <v>0</v>
      </c>
      <c r="G72" s="40" t="n">
        <v>40304.89</v>
      </c>
      <c r="H72" s="33" t="n">
        <v>40304.89</v>
      </c>
      <c r="I72" s="7" t="n">
        <v>240304.89</v>
      </c>
      <c r="J72" s="34" t="s">
        <v>96</v>
      </c>
      <c r="K72" s="42" t="s">
        <v>124</v>
      </c>
      <c r="L72" s="54" t="s">
        <v>30</v>
      </c>
    </row>
    <row r="73" customFormat="false" ht="15" hidden="false" customHeight="false" outlineLevel="0" collapsed="false">
      <c r="A73" s="45" t="s">
        <v>167</v>
      </c>
      <c r="B73" s="47" t="s">
        <v>152</v>
      </c>
      <c r="C73" s="47" t="s">
        <v>168</v>
      </c>
      <c r="D73" s="53" t="n">
        <v>44340.78</v>
      </c>
      <c r="E73" s="53" t="n">
        <v>12540.7</v>
      </c>
      <c r="F73" s="53" t="n">
        <v>0</v>
      </c>
      <c r="G73" s="53" t="n">
        <v>0</v>
      </c>
      <c r="H73" s="53" t="n">
        <v>12540.7</v>
      </c>
      <c r="I73" s="38" t="n">
        <v>56881.48</v>
      </c>
      <c r="J73" s="34" t="n">
        <v>2428.95</v>
      </c>
      <c r="K73" s="56" t="n">
        <v>41802</v>
      </c>
      <c r="L73" s="54" t="s">
        <v>30</v>
      </c>
    </row>
    <row r="74" customFormat="false" ht="56.25" hidden="false" customHeight="false" outlineLevel="0" collapsed="false">
      <c r="A74" s="3" t="s">
        <v>169</v>
      </c>
      <c r="B74" s="3" t="s">
        <v>170</v>
      </c>
      <c r="C74" s="3" t="s">
        <v>171</v>
      </c>
      <c r="D74" s="33" t="n">
        <v>1480170.94</v>
      </c>
      <c r="E74" s="33" t="n">
        <v>15038.16</v>
      </c>
      <c r="F74" s="33" t="n">
        <v>0</v>
      </c>
      <c r="G74" s="33" t="n">
        <v>576562.89</v>
      </c>
      <c r="H74" s="33" t="n">
        <v>591601.05</v>
      </c>
      <c r="I74" s="7" t="n">
        <v>2071771.99</v>
      </c>
      <c r="J74" s="34" t="n">
        <v>20902.59</v>
      </c>
      <c r="K74" s="35" t="n">
        <v>42080</v>
      </c>
      <c r="L74" s="54" t="s">
        <v>30</v>
      </c>
    </row>
    <row r="75" customFormat="false" ht="23.25" hidden="false" customHeight="false" outlineLevel="0" collapsed="false">
      <c r="A75" s="49" t="s">
        <v>172</v>
      </c>
      <c r="B75" s="45" t="s">
        <v>173</v>
      </c>
      <c r="C75" s="47" t="s">
        <v>174</v>
      </c>
      <c r="D75" s="19" t="n">
        <v>292500</v>
      </c>
      <c r="E75" s="19" t="n">
        <v>7500</v>
      </c>
      <c r="F75" s="19" t="n">
        <v>0</v>
      </c>
      <c r="G75" s="19" t="n">
        <v>1300.38</v>
      </c>
      <c r="H75" s="19" t="n">
        <v>8800.38</v>
      </c>
      <c r="I75" s="34" t="n">
        <v>301300.38</v>
      </c>
      <c r="J75" s="34" t="n">
        <v>5346.37</v>
      </c>
      <c r="K75" s="50" t="n">
        <v>42003</v>
      </c>
      <c r="L75" s="54" t="s">
        <v>30</v>
      </c>
    </row>
    <row r="76" customFormat="false" ht="45.75" hidden="false" customHeight="false" outlineLevel="0" collapsed="false">
      <c r="A76" s="49" t="s">
        <v>175</v>
      </c>
      <c r="B76" s="57" t="s">
        <v>176</v>
      </c>
      <c r="C76" s="49" t="s">
        <v>177</v>
      </c>
      <c r="D76" s="19" t="n">
        <v>146250</v>
      </c>
      <c r="E76" s="19" t="n">
        <v>3750</v>
      </c>
      <c r="F76" s="19" t="n">
        <v>0</v>
      </c>
      <c r="G76" s="19" t="n">
        <v>5740</v>
      </c>
      <c r="H76" s="19" t="n">
        <v>9490</v>
      </c>
      <c r="I76" s="34" t="n">
        <v>155740</v>
      </c>
      <c r="J76" s="34" t="n">
        <v>12123.53</v>
      </c>
      <c r="K76" s="48" t="n">
        <v>42185</v>
      </c>
      <c r="L76" s="54" t="s">
        <v>30</v>
      </c>
    </row>
    <row r="77" customFormat="false" ht="33.75" hidden="false" customHeight="false" outlineLevel="0" collapsed="false">
      <c r="A77" s="58" t="s">
        <v>178</v>
      </c>
      <c r="B77" s="59" t="s">
        <v>179</v>
      </c>
      <c r="C77" s="59" t="s">
        <v>180</v>
      </c>
      <c r="D77" s="53" t="n">
        <v>4538880</v>
      </c>
      <c r="E77" s="53" t="n">
        <v>150000</v>
      </c>
      <c r="F77" s="53" t="n">
        <v>0</v>
      </c>
      <c r="G77" s="53" t="n">
        <v>0</v>
      </c>
      <c r="H77" s="53" t="n">
        <v>150000</v>
      </c>
      <c r="I77" s="38" t="n">
        <v>4688880</v>
      </c>
      <c r="J77" s="34" t="n">
        <v>0</v>
      </c>
      <c r="K77" s="60"/>
      <c r="L77" s="61" t="s">
        <v>181</v>
      </c>
    </row>
    <row r="78" customFormat="false" ht="23.25" hidden="false" customHeight="false" outlineLevel="0" collapsed="false">
      <c r="A78" s="49" t="s">
        <v>182</v>
      </c>
      <c r="B78" s="49" t="s">
        <v>183</v>
      </c>
      <c r="C78" s="47" t="s">
        <v>184</v>
      </c>
      <c r="D78" s="19" t="n">
        <v>2000000</v>
      </c>
      <c r="E78" s="19" t="n">
        <v>238380.24</v>
      </c>
      <c r="F78" s="19" t="n">
        <v>0</v>
      </c>
      <c r="G78" s="19" t="n">
        <v>0</v>
      </c>
      <c r="H78" s="19" t="n">
        <v>238380.24</v>
      </c>
      <c r="I78" s="34" t="n">
        <v>2238380.24</v>
      </c>
      <c r="J78" s="34" t="s">
        <v>96</v>
      </c>
      <c r="K78" s="50" t="n">
        <v>42144</v>
      </c>
      <c r="L78" s="54" t="s">
        <v>30</v>
      </c>
    </row>
    <row r="79" customFormat="false" ht="23.25" hidden="false" customHeight="false" outlineLevel="0" collapsed="false">
      <c r="A79" s="49" t="s">
        <v>185</v>
      </c>
      <c r="B79" s="57" t="s">
        <v>186</v>
      </c>
      <c r="C79" s="49" t="s">
        <v>187</v>
      </c>
      <c r="D79" s="19" t="n">
        <v>243750</v>
      </c>
      <c r="E79" s="19" t="n">
        <v>6250</v>
      </c>
      <c r="F79" s="19" t="n">
        <v>0</v>
      </c>
      <c r="G79" s="19" t="n">
        <v>4244.55</v>
      </c>
      <c r="H79" s="19" t="n">
        <v>10494.55</v>
      </c>
      <c r="I79" s="34" t="n">
        <v>254244.55</v>
      </c>
      <c r="J79" s="34" t="n">
        <v>8667.23</v>
      </c>
      <c r="K79" s="48" t="n">
        <v>42581</v>
      </c>
      <c r="L79" s="54" t="s">
        <v>30</v>
      </c>
    </row>
    <row r="80" customFormat="false" ht="45.75" hidden="false" customHeight="false" outlineLevel="0" collapsed="false">
      <c r="A80" s="49" t="s">
        <v>188</v>
      </c>
      <c r="B80" s="47" t="s">
        <v>176</v>
      </c>
      <c r="C80" s="49" t="s">
        <v>189</v>
      </c>
      <c r="D80" s="19" t="n">
        <v>97500</v>
      </c>
      <c r="E80" s="19" t="n">
        <v>2500</v>
      </c>
      <c r="F80" s="19" t="n">
        <v>0</v>
      </c>
      <c r="G80" s="19" t="n">
        <v>19250.8</v>
      </c>
      <c r="H80" s="19" t="n">
        <v>21750.8</v>
      </c>
      <c r="I80" s="34" t="n">
        <v>119250.8</v>
      </c>
      <c r="J80" s="34" t="n">
        <v>10924.08</v>
      </c>
      <c r="K80" s="50" t="n">
        <v>42368</v>
      </c>
      <c r="L80" s="54" t="s">
        <v>30</v>
      </c>
    </row>
    <row r="81" customFormat="false" ht="33.75" hidden="false" customHeight="false" outlineLevel="0" collapsed="false">
      <c r="A81" s="3" t="s">
        <v>190</v>
      </c>
      <c r="B81" s="43" t="s">
        <v>120</v>
      </c>
      <c r="C81" s="3" t="s">
        <v>191</v>
      </c>
      <c r="D81" s="33" t="n">
        <v>150000</v>
      </c>
      <c r="E81" s="40" t="n">
        <v>4500</v>
      </c>
      <c r="F81" s="40" t="n">
        <v>0</v>
      </c>
      <c r="G81" s="40" t="n">
        <v>0</v>
      </c>
      <c r="H81" s="40" t="n">
        <v>4500</v>
      </c>
      <c r="I81" s="7" t="n">
        <v>154500</v>
      </c>
      <c r="J81" s="34" t="n">
        <v>83533.97</v>
      </c>
      <c r="K81" s="35" t="n">
        <v>41547</v>
      </c>
      <c r="L81" s="62" t="s">
        <v>192</v>
      </c>
    </row>
    <row r="82" customFormat="false" ht="67.5" hidden="false" customHeight="false" outlineLevel="0" collapsed="false">
      <c r="A82" s="49" t="s">
        <v>193</v>
      </c>
      <c r="B82" s="49" t="s">
        <v>194</v>
      </c>
      <c r="C82" s="49" t="s">
        <v>195</v>
      </c>
      <c r="D82" s="19" t="n">
        <v>1000000</v>
      </c>
      <c r="E82" s="19" t="n">
        <v>396146.2</v>
      </c>
      <c r="F82" s="19" t="n">
        <v>0</v>
      </c>
      <c r="G82" s="19" t="n">
        <v>0</v>
      </c>
      <c r="H82" s="19" t="n">
        <v>396146.2</v>
      </c>
      <c r="I82" s="34" t="n">
        <v>1396146.2</v>
      </c>
      <c r="J82" s="34" t="n">
        <v>145227.37</v>
      </c>
      <c r="K82" s="50" t="n">
        <v>42434</v>
      </c>
      <c r="L82" s="54" t="s">
        <v>30</v>
      </c>
    </row>
    <row r="83" customFormat="false" ht="79.5" hidden="false" customHeight="false" outlineLevel="0" collapsed="false">
      <c r="A83" s="49" t="s">
        <v>196</v>
      </c>
      <c r="B83" s="45" t="s">
        <v>173</v>
      </c>
      <c r="C83" s="63" t="s">
        <v>197</v>
      </c>
      <c r="D83" s="19" t="n">
        <v>243750</v>
      </c>
      <c r="E83" s="19" t="n">
        <v>6250</v>
      </c>
      <c r="F83" s="19" t="n">
        <v>0</v>
      </c>
      <c r="G83" s="19" t="n">
        <v>0</v>
      </c>
      <c r="H83" s="19" t="n">
        <v>6250</v>
      </c>
      <c r="I83" s="34" t="n">
        <v>250000</v>
      </c>
      <c r="J83" s="34" t="n">
        <v>6421.09</v>
      </c>
      <c r="K83" s="50" t="n">
        <v>42794</v>
      </c>
      <c r="L83" s="54" t="s">
        <v>30</v>
      </c>
    </row>
    <row r="84" customFormat="false" ht="33.75" hidden="false" customHeight="false" outlineLevel="0" collapsed="false">
      <c r="A84" s="49" t="s">
        <v>198</v>
      </c>
      <c r="B84" s="64" t="s">
        <v>199</v>
      </c>
      <c r="C84" s="49" t="s">
        <v>200</v>
      </c>
      <c r="D84" s="19" t="n">
        <v>149940</v>
      </c>
      <c r="E84" s="19" t="n">
        <v>3060</v>
      </c>
      <c r="F84" s="19" t="n">
        <v>0</v>
      </c>
      <c r="G84" s="19" t="n">
        <v>0</v>
      </c>
      <c r="H84" s="19" t="n">
        <v>3060</v>
      </c>
      <c r="I84" s="34" t="n">
        <v>153000</v>
      </c>
      <c r="J84" s="34" t="n">
        <v>4941.51</v>
      </c>
      <c r="K84" s="50" t="n">
        <v>42704</v>
      </c>
      <c r="L84" s="54" t="s">
        <v>30</v>
      </c>
    </row>
    <row r="85" customFormat="false" ht="34.5" hidden="false" customHeight="false" outlineLevel="0" collapsed="false">
      <c r="A85" s="49" t="s">
        <v>201</v>
      </c>
      <c r="B85" s="64" t="s">
        <v>98</v>
      </c>
      <c r="C85" s="47" t="s">
        <v>202</v>
      </c>
      <c r="D85" s="19" t="n">
        <v>1104000</v>
      </c>
      <c r="E85" s="19" t="n">
        <v>276000</v>
      </c>
      <c r="F85" s="19" t="n">
        <v>0</v>
      </c>
      <c r="G85" s="19" t="n">
        <v>0</v>
      </c>
      <c r="H85" s="19" t="n">
        <v>276000</v>
      </c>
      <c r="I85" s="34" t="n">
        <v>1380000</v>
      </c>
      <c r="J85" s="34" t="n">
        <v>77.99</v>
      </c>
      <c r="K85" s="50" t="n">
        <v>42749</v>
      </c>
      <c r="L85" s="65" t="s">
        <v>30</v>
      </c>
    </row>
    <row r="86" customFormat="false" ht="22.5" hidden="false" customHeight="false" outlineLevel="0" collapsed="false">
      <c r="A86" s="49" t="s">
        <v>203</v>
      </c>
      <c r="B86" s="49" t="s">
        <v>144</v>
      </c>
      <c r="C86" s="66" t="s">
        <v>204</v>
      </c>
      <c r="D86" s="19" t="n">
        <v>92802.02</v>
      </c>
      <c r="E86" s="19" t="n">
        <v>22914.4</v>
      </c>
      <c r="F86" s="19" t="n">
        <v>0</v>
      </c>
      <c r="G86" s="19" t="n">
        <v>0</v>
      </c>
      <c r="H86" s="19" t="n">
        <v>22914.4</v>
      </c>
      <c r="I86" s="34" t="n">
        <f aca="false">D86+E86</f>
        <v>115716.42</v>
      </c>
      <c r="J86" s="34" t="n">
        <v>4580.99</v>
      </c>
      <c r="K86" s="48" t="n">
        <v>42674</v>
      </c>
      <c r="L86" s="54" t="s">
        <v>30</v>
      </c>
    </row>
    <row r="87" customFormat="false" ht="67.5" hidden="false" customHeight="false" outlineLevel="0" collapsed="false">
      <c r="A87" s="49" t="s">
        <v>205</v>
      </c>
      <c r="B87" s="49" t="s">
        <v>206</v>
      </c>
      <c r="C87" s="66" t="s">
        <v>207</v>
      </c>
      <c r="D87" s="19" t="n">
        <v>245850</v>
      </c>
      <c r="E87" s="19" t="n">
        <v>4150</v>
      </c>
      <c r="F87" s="19" t="n">
        <v>0</v>
      </c>
      <c r="G87" s="19" t="n">
        <v>0</v>
      </c>
      <c r="H87" s="19" t="n">
        <v>6391.71</v>
      </c>
      <c r="I87" s="34" t="n">
        <f aca="false">D87+H87</f>
        <v>252241.71</v>
      </c>
      <c r="J87" s="34" t="n">
        <v>7165.04</v>
      </c>
      <c r="K87" s="48" t="n">
        <v>42916</v>
      </c>
      <c r="L87" s="54" t="s">
        <v>30</v>
      </c>
    </row>
    <row r="88" customFormat="false" ht="135" hidden="false" customHeight="false" outlineLevel="0" collapsed="false">
      <c r="A88" s="49" t="s">
        <v>208</v>
      </c>
      <c r="B88" s="64" t="s">
        <v>206</v>
      </c>
      <c r="C88" s="49" t="s">
        <v>209</v>
      </c>
      <c r="D88" s="19" t="n">
        <v>840564.38</v>
      </c>
      <c r="E88" s="19" t="n">
        <v>102162</v>
      </c>
      <c r="F88" s="19" t="n">
        <v>0</v>
      </c>
      <c r="G88" s="19" t="n">
        <v>0</v>
      </c>
      <c r="H88" s="19" t="n">
        <v>156737.56</v>
      </c>
      <c r="I88" s="34" t="n">
        <f aca="false">D88+H88</f>
        <v>997301.94</v>
      </c>
      <c r="J88" s="34" t="n">
        <v>5812.6</v>
      </c>
      <c r="K88" s="48" t="n">
        <v>42916</v>
      </c>
      <c r="L88" s="54" t="s">
        <v>30</v>
      </c>
    </row>
    <row r="89" customFormat="false" ht="56.25" hidden="false" customHeight="false" outlineLevel="0" collapsed="false">
      <c r="A89" s="49" t="s">
        <v>210</v>
      </c>
      <c r="B89" s="64" t="s">
        <v>211</v>
      </c>
      <c r="C89" s="49" t="s">
        <v>212</v>
      </c>
      <c r="D89" s="19" t="n">
        <v>1962000</v>
      </c>
      <c r="E89" s="67" t="n">
        <v>218000</v>
      </c>
      <c r="F89" s="19" t="n">
        <v>0</v>
      </c>
      <c r="G89" s="19" t="n">
        <v>0</v>
      </c>
      <c r="H89" s="19" t="n">
        <v>284218.71</v>
      </c>
      <c r="I89" s="34" t="n">
        <f aca="false">D89+H89</f>
        <v>2246218.71</v>
      </c>
      <c r="J89" s="34" t="n">
        <v>0</v>
      </c>
      <c r="K89" s="48" t="n">
        <v>43075</v>
      </c>
      <c r="L89" s="54" t="s">
        <v>30</v>
      </c>
    </row>
    <row r="90" customFormat="false" ht="33.75" hidden="false" customHeight="false" outlineLevel="0" collapsed="false">
      <c r="A90" s="49" t="s">
        <v>213</v>
      </c>
      <c r="B90" s="59" t="s">
        <v>214</v>
      </c>
      <c r="C90" s="59" t="s">
        <v>215</v>
      </c>
      <c r="D90" s="53" t="n">
        <v>408000</v>
      </c>
      <c r="E90" s="53" t="n">
        <v>152643.12</v>
      </c>
      <c r="F90" s="19" t="n">
        <v>0</v>
      </c>
      <c r="G90" s="19" t="n">
        <v>0</v>
      </c>
      <c r="H90" s="53" t="n">
        <v>152643.12</v>
      </c>
      <c r="I90" s="38" t="n">
        <f aca="false">D90+H90</f>
        <v>560643.12</v>
      </c>
      <c r="J90" s="34" t="n">
        <v>0</v>
      </c>
      <c r="K90" s="48" t="n">
        <v>43076</v>
      </c>
      <c r="L90" s="54" t="s">
        <v>30</v>
      </c>
    </row>
    <row r="91" customFormat="false" ht="45.75" hidden="false" customHeight="false" outlineLevel="0" collapsed="false">
      <c r="A91" s="49" t="s">
        <v>216</v>
      </c>
      <c r="B91" s="64" t="s">
        <v>206</v>
      </c>
      <c r="C91" s="47" t="s">
        <v>217</v>
      </c>
      <c r="D91" s="19" t="n">
        <v>245850</v>
      </c>
      <c r="E91" s="19" t="n">
        <v>4917</v>
      </c>
      <c r="F91" s="19" t="n">
        <v>0</v>
      </c>
      <c r="G91" s="19" t="n">
        <v>0</v>
      </c>
      <c r="H91" s="19" t="n">
        <v>4917</v>
      </c>
      <c r="I91" s="34" t="n">
        <f aca="false">D91+H91</f>
        <v>250767</v>
      </c>
      <c r="J91" s="34" t="n">
        <v>48044.16</v>
      </c>
      <c r="K91" s="48" t="n">
        <v>42916</v>
      </c>
      <c r="L91" s="54" t="s">
        <v>30</v>
      </c>
    </row>
    <row r="92" customFormat="false" ht="68.25" hidden="false" customHeight="false" outlineLevel="0" collapsed="false">
      <c r="A92" s="49" t="s">
        <v>218</v>
      </c>
      <c r="B92" s="49" t="s">
        <v>206</v>
      </c>
      <c r="C92" s="47" t="s">
        <v>219</v>
      </c>
      <c r="D92" s="19" t="n">
        <v>250795</v>
      </c>
      <c r="E92" s="19" t="n">
        <v>0</v>
      </c>
      <c r="F92" s="19" t="n">
        <v>0</v>
      </c>
      <c r="G92" s="19" t="n">
        <v>0</v>
      </c>
      <c r="H92" s="19" t="n">
        <v>23178.49</v>
      </c>
      <c r="I92" s="34" t="n">
        <f aca="false">D92+H92</f>
        <v>273973.49</v>
      </c>
      <c r="J92" s="34" t="n">
        <v>21679.14</v>
      </c>
      <c r="K92" s="50" t="n">
        <v>43038</v>
      </c>
      <c r="L92" s="54" t="s">
        <v>30</v>
      </c>
    </row>
    <row r="93" customFormat="false" ht="45" hidden="false" customHeight="false" outlineLevel="0" collapsed="false">
      <c r="A93" s="68" t="s">
        <v>220</v>
      </c>
      <c r="B93" s="68" t="s">
        <v>206</v>
      </c>
      <c r="C93" s="68" t="s">
        <v>221</v>
      </c>
      <c r="D93" s="67" t="n">
        <v>245850</v>
      </c>
      <c r="E93" s="67" t="n">
        <v>0</v>
      </c>
      <c r="F93" s="69" t="n">
        <v>0</v>
      </c>
      <c r="G93" s="67" t="n">
        <v>0</v>
      </c>
      <c r="H93" s="67" t="n">
        <v>4980.7</v>
      </c>
      <c r="I93" s="70" t="n">
        <f aca="false">D93+H93</f>
        <v>250830.7</v>
      </c>
      <c r="J93" s="34" t="n">
        <v>17760.43</v>
      </c>
      <c r="K93" s="71" t="n">
        <v>43069</v>
      </c>
      <c r="L93" s="54" t="s">
        <v>30</v>
      </c>
    </row>
    <row r="94" customFormat="false" ht="90" hidden="false" customHeight="false" outlineLevel="0" collapsed="false">
      <c r="A94" s="68" t="s">
        <v>222</v>
      </c>
      <c r="B94" s="68" t="s">
        <v>206</v>
      </c>
      <c r="C94" s="68" t="s">
        <v>223</v>
      </c>
      <c r="D94" s="67" t="n">
        <v>245850</v>
      </c>
      <c r="E94" s="67" t="n">
        <v>0</v>
      </c>
      <c r="F94" s="67" t="n">
        <v>0</v>
      </c>
      <c r="G94" s="67" t="n">
        <v>0</v>
      </c>
      <c r="H94" s="67" t="n">
        <v>2785</v>
      </c>
      <c r="I94" s="70" t="n">
        <f aca="false">D94+H94</f>
        <v>248635</v>
      </c>
      <c r="J94" s="34" t="n">
        <v>129116.35</v>
      </c>
      <c r="K94" s="71" t="n">
        <v>43131</v>
      </c>
      <c r="L94" s="54" t="s">
        <v>30</v>
      </c>
    </row>
    <row r="95" customFormat="false" ht="22.5" hidden="false" customHeight="false" outlineLevel="0" collapsed="false">
      <c r="A95" s="68" t="s">
        <v>224</v>
      </c>
      <c r="B95" s="72" t="s">
        <v>225</v>
      </c>
      <c r="C95" s="68" t="s">
        <v>226</v>
      </c>
      <c r="D95" s="73" t="n">
        <v>146250</v>
      </c>
      <c r="E95" s="67" t="n">
        <v>104940</v>
      </c>
      <c r="F95" s="67" t="n">
        <v>0</v>
      </c>
      <c r="G95" s="72" t="n">
        <v>0</v>
      </c>
      <c r="H95" s="73" t="n">
        <v>104940</v>
      </c>
      <c r="I95" s="70" t="n">
        <v>251190</v>
      </c>
      <c r="J95" s="34" t="n">
        <v>0</v>
      </c>
      <c r="K95" s="71" t="n">
        <v>43099</v>
      </c>
      <c r="L95" s="54" t="s">
        <v>30</v>
      </c>
    </row>
    <row r="96" customFormat="false" ht="56.25" hidden="false" customHeight="false" outlineLevel="0" collapsed="false">
      <c r="A96" s="49" t="s">
        <v>227</v>
      </c>
      <c r="B96" s="3" t="s">
        <v>199</v>
      </c>
      <c r="C96" s="49" t="s">
        <v>228</v>
      </c>
      <c r="D96" s="19" t="n">
        <v>119659</v>
      </c>
      <c r="E96" s="19" t="n">
        <v>4500</v>
      </c>
      <c r="F96" s="19" t="n">
        <v>0</v>
      </c>
      <c r="G96" s="19" t="n">
        <v>0</v>
      </c>
      <c r="H96" s="19" t="n">
        <v>4500</v>
      </c>
      <c r="I96" s="34" t="n">
        <v>124159</v>
      </c>
      <c r="J96" s="34" t="n">
        <v>0</v>
      </c>
      <c r="K96" s="50" t="n">
        <v>43099</v>
      </c>
      <c r="L96" s="54" t="s">
        <v>229</v>
      </c>
    </row>
    <row r="97" customFormat="false" ht="56.25" hidden="false" customHeight="false" outlineLevel="0" collapsed="false">
      <c r="A97" s="68" t="s">
        <v>230</v>
      </c>
      <c r="B97" s="68" t="s">
        <v>206</v>
      </c>
      <c r="C97" s="74" t="s">
        <v>231</v>
      </c>
      <c r="D97" s="67" t="n">
        <v>245850</v>
      </c>
      <c r="E97" s="67" t="n">
        <v>2106.84</v>
      </c>
      <c r="F97" s="67" t="n">
        <v>0</v>
      </c>
      <c r="G97" s="67" t="n">
        <v>0</v>
      </c>
      <c r="H97" s="67" t="n">
        <v>2106.84</v>
      </c>
      <c r="I97" s="70" t="n">
        <f aca="false">D97+H97</f>
        <v>247956.84</v>
      </c>
      <c r="J97" s="34" t="n">
        <v>15124.93</v>
      </c>
      <c r="K97" s="75" t="n">
        <v>43311</v>
      </c>
      <c r="L97" s="54" t="s">
        <v>30</v>
      </c>
    </row>
    <row r="98" customFormat="false" ht="57" hidden="false" customHeight="false" outlineLevel="0" collapsed="false">
      <c r="A98" s="49" t="s">
        <v>232</v>
      </c>
      <c r="B98" s="49" t="s">
        <v>225</v>
      </c>
      <c r="C98" s="47" t="s">
        <v>233</v>
      </c>
      <c r="D98" s="19" t="n">
        <v>195000</v>
      </c>
      <c r="E98" s="19" t="n">
        <v>1225</v>
      </c>
      <c r="F98" s="19" t="n">
        <v>0</v>
      </c>
      <c r="G98" s="19" t="n">
        <v>0</v>
      </c>
      <c r="H98" s="19" t="n">
        <v>1225</v>
      </c>
      <c r="I98" s="34" t="n">
        <f aca="false">D98+H98</f>
        <v>196225</v>
      </c>
      <c r="J98" s="34" t="n">
        <v>1371.98</v>
      </c>
      <c r="K98" s="75" t="n">
        <v>43281</v>
      </c>
      <c r="L98" s="54" t="s">
        <v>30</v>
      </c>
    </row>
    <row r="99" customFormat="false" ht="45" hidden="false" customHeight="false" outlineLevel="0" collapsed="false">
      <c r="A99" s="49" t="s">
        <v>234</v>
      </c>
      <c r="B99" s="49" t="s">
        <v>206</v>
      </c>
      <c r="C99" s="49" t="s">
        <v>235</v>
      </c>
      <c r="D99" s="19" t="n">
        <v>245850</v>
      </c>
      <c r="E99" s="19" t="n">
        <v>0</v>
      </c>
      <c r="F99" s="19" t="n">
        <v>0</v>
      </c>
      <c r="G99" s="19" t="n">
        <f aca="false">H99-E99</f>
        <v>5020</v>
      </c>
      <c r="H99" s="19" t="n">
        <v>5020</v>
      </c>
      <c r="I99" s="34" t="n">
        <f aca="false">D99+H99</f>
        <v>250870</v>
      </c>
      <c r="J99" s="34" t="n">
        <v>67793.25</v>
      </c>
      <c r="K99" s="50" t="n">
        <v>43251</v>
      </c>
      <c r="L99" s="54" t="s">
        <v>30</v>
      </c>
    </row>
    <row r="100" customFormat="false" ht="56.25" hidden="false" customHeight="false" outlineLevel="0" collapsed="false">
      <c r="A100" s="49" t="s">
        <v>236</v>
      </c>
      <c r="B100" s="64" t="s">
        <v>126</v>
      </c>
      <c r="C100" s="49" t="s">
        <v>237</v>
      </c>
      <c r="D100" s="19" t="n">
        <v>245850</v>
      </c>
      <c r="E100" s="19" t="n">
        <v>250</v>
      </c>
      <c r="F100" s="19" t="n">
        <v>0</v>
      </c>
      <c r="G100" s="19" t="n">
        <f aca="false">H100-E100</f>
        <v>0</v>
      </c>
      <c r="H100" s="19" t="n">
        <v>250</v>
      </c>
      <c r="I100" s="34" t="n">
        <f aca="false">D100+H100</f>
        <v>246100</v>
      </c>
      <c r="J100" s="34" t="n">
        <v>34534.92</v>
      </c>
      <c r="K100" s="52" t="n">
        <v>43616</v>
      </c>
      <c r="L100" s="54" t="s">
        <v>30</v>
      </c>
    </row>
    <row r="101" customFormat="false" ht="45" hidden="false" customHeight="false" outlineLevel="0" collapsed="false">
      <c r="A101" s="49" t="s">
        <v>238</v>
      </c>
      <c r="B101" s="49" t="s">
        <v>225</v>
      </c>
      <c r="C101" s="49" t="s">
        <v>239</v>
      </c>
      <c r="D101" s="19" t="n">
        <v>88062.62</v>
      </c>
      <c r="E101" s="19" t="n">
        <v>16187.38</v>
      </c>
      <c r="F101" s="19" t="n">
        <v>0</v>
      </c>
      <c r="G101" s="19" t="n">
        <v>0</v>
      </c>
      <c r="H101" s="19" t="n">
        <f aca="false">E101+G101</f>
        <v>16187.38</v>
      </c>
      <c r="I101" s="34" t="n">
        <f aca="false">D101+H101</f>
        <v>104250</v>
      </c>
      <c r="J101" s="34" t="n">
        <v>0</v>
      </c>
      <c r="K101" s="76" t="n">
        <v>43830</v>
      </c>
      <c r="L101" s="54" t="s">
        <v>30</v>
      </c>
    </row>
    <row r="102" customFormat="false" ht="68.25" hidden="false" customHeight="false" outlineLevel="0" collapsed="false">
      <c r="A102" s="49" t="s">
        <v>240</v>
      </c>
      <c r="B102" s="49" t="s">
        <v>126</v>
      </c>
      <c r="C102" s="47" t="s">
        <v>241</v>
      </c>
      <c r="D102" s="19" t="n">
        <v>245850</v>
      </c>
      <c r="E102" s="19" t="n">
        <v>250</v>
      </c>
      <c r="F102" s="19" t="n">
        <v>0</v>
      </c>
      <c r="G102" s="19" t="n">
        <f aca="false">H102-E102</f>
        <v>0</v>
      </c>
      <c r="H102" s="19" t="n">
        <v>250</v>
      </c>
      <c r="I102" s="34" t="n">
        <f aca="false">D102+H102</f>
        <v>246100</v>
      </c>
      <c r="J102" s="34" t="n">
        <v>0</v>
      </c>
      <c r="K102" s="77" t="n">
        <v>43738</v>
      </c>
      <c r="L102" s="54" t="s">
        <v>30</v>
      </c>
    </row>
    <row r="103" customFormat="false" ht="78.75" hidden="false" customHeight="false" outlineLevel="0" collapsed="false">
      <c r="A103" s="49" t="s">
        <v>242</v>
      </c>
      <c r="B103" s="49" t="s">
        <v>243</v>
      </c>
      <c r="C103" s="49" t="s">
        <v>244</v>
      </c>
      <c r="D103" s="19" t="n">
        <v>250000</v>
      </c>
      <c r="E103" s="19" t="n">
        <v>507.54</v>
      </c>
      <c r="F103" s="19" t="n">
        <v>0</v>
      </c>
      <c r="G103" s="19" t="n">
        <f aca="false">H103-E103</f>
        <v>19137.79</v>
      </c>
      <c r="H103" s="19" t="n">
        <v>19645.33</v>
      </c>
      <c r="I103" s="34" t="n">
        <f aca="false">D103+H103</f>
        <v>269645.33</v>
      </c>
      <c r="J103" s="34" t="n">
        <v>0</v>
      </c>
      <c r="K103" s="77" t="n">
        <v>43443</v>
      </c>
      <c r="L103" s="54" t="s">
        <v>30</v>
      </c>
    </row>
    <row r="104" customFormat="false" ht="45.75" hidden="false" customHeight="false" outlineLevel="0" collapsed="false">
      <c r="A104" s="49" t="s">
        <v>245</v>
      </c>
      <c r="B104" s="49" t="s">
        <v>246</v>
      </c>
      <c r="C104" s="47" t="s">
        <v>247</v>
      </c>
      <c r="D104" s="19" t="n">
        <v>2850000</v>
      </c>
      <c r="E104" s="19" t="n">
        <v>0</v>
      </c>
      <c r="F104" s="19" t="n">
        <v>0</v>
      </c>
      <c r="G104" s="19" t="n">
        <v>0</v>
      </c>
      <c r="H104" s="19" t="n">
        <v>0</v>
      </c>
      <c r="I104" s="34" t="n">
        <f aca="false">D104+H104</f>
        <v>2850000</v>
      </c>
      <c r="J104" s="34" t="n">
        <v>0</v>
      </c>
      <c r="K104" s="77" t="n">
        <v>44936</v>
      </c>
      <c r="L104" s="54" t="s">
        <v>30</v>
      </c>
    </row>
    <row r="105" customFormat="false" ht="67.5" hidden="false" customHeight="false" outlineLevel="0" collapsed="false">
      <c r="A105" s="49" t="s">
        <v>248</v>
      </c>
      <c r="B105" s="49" t="s">
        <v>249</v>
      </c>
      <c r="C105" s="49" t="s">
        <v>250</v>
      </c>
      <c r="D105" s="19" t="n">
        <v>1813576.54</v>
      </c>
      <c r="E105" s="19" t="n">
        <v>0</v>
      </c>
      <c r="F105" s="19" t="n">
        <v>0</v>
      </c>
      <c r="G105" s="19" t="n">
        <v>0</v>
      </c>
      <c r="H105" s="19" t="n">
        <f aca="false">E105+G105</f>
        <v>0</v>
      </c>
      <c r="I105" s="34" t="n">
        <f aca="false">D105+H105</f>
        <v>1813576.54</v>
      </c>
      <c r="J105" s="34" t="n">
        <v>0</v>
      </c>
      <c r="K105" s="77" t="n">
        <v>43822</v>
      </c>
      <c r="L105" s="54" t="s">
        <v>30</v>
      </c>
    </row>
    <row r="106" customFormat="false" ht="45.75" hidden="false" customHeight="false" outlineLevel="0" collapsed="false">
      <c r="A106" s="49" t="s">
        <v>251</v>
      </c>
      <c r="B106" s="49" t="s">
        <v>252</v>
      </c>
      <c r="C106" s="47" t="s">
        <v>253</v>
      </c>
      <c r="D106" s="19" t="n">
        <v>61945</v>
      </c>
      <c r="E106" s="19" t="n">
        <v>105</v>
      </c>
      <c r="F106" s="19" t="n">
        <v>0</v>
      </c>
      <c r="G106" s="19" t="n">
        <v>0</v>
      </c>
      <c r="H106" s="19" t="n">
        <v>105</v>
      </c>
      <c r="I106" s="34" t="n">
        <v>62050</v>
      </c>
      <c r="J106" s="34" t="n">
        <v>38688.97</v>
      </c>
      <c r="K106" s="77" t="n">
        <v>43860</v>
      </c>
      <c r="L106" s="54" t="s">
        <v>30</v>
      </c>
    </row>
    <row r="107" customFormat="false" ht="56.25" hidden="false" customHeight="false" outlineLevel="0" collapsed="false">
      <c r="A107" s="49" t="s">
        <v>254</v>
      </c>
      <c r="B107" s="46" t="s">
        <v>126</v>
      </c>
      <c r="C107" s="49" t="s">
        <v>255</v>
      </c>
      <c r="D107" s="19" t="n">
        <v>296326.67</v>
      </c>
      <c r="E107" s="19" t="n">
        <v>51526.67</v>
      </c>
      <c r="F107" s="19" t="n">
        <v>0</v>
      </c>
      <c r="G107" s="19" t="n">
        <f aca="false">H107-E107</f>
        <v>0</v>
      </c>
      <c r="H107" s="19" t="n">
        <v>51526.67</v>
      </c>
      <c r="I107" s="34" t="n">
        <f aca="false">D107+E107</f>
        <v>347853.34</v>
      </c>
      <c r="J107" s="34" t="n">
        <v>0</v>
      </c>
      <c r="K107" s="78" t="n">
        <v>43738</v>
      </c>
      <c r="L107" s="79" t="s">
        <v>30</v>
      </c>
    </row>
    <row r="108" customFormat="false" ht="68.25" hidden="false" customHeight="false" outlineLevel="0" collapsed="false">
      <c r="A108" s="49" t="s">
        <v>256</v>
      </c>
      <c r="B108" s="49" t="s">
        <v>257</v>
      </c>
      <c r="C108" s="47" t="s">
        <v>258</v>
      </c>
      <c r="D108" s="19" t="n">
        <v>450000</v>
      </c>
      <c r="E108" s="19" t="n">
        <v>500</v>
      </c>
      <c r="F108" s="19" t="n">
        <v>0</v>
      </c>
      <c r="G108" s="19" t="n">
        <f aca="false">H108-E108</f>
        <v>0</v>
      </c>
      <c r="H108" s="19" t="n">
        <f aca="false">E108</f>
        <v>500</v>
      </c>
      <c r="I108" s="34" t="n">
        <v>450500</v>
      </c>
      <c r="J108" s="34" t="n">
        <v>89137.85</v>
      </c>
      <c r="K108" s="77" t="n">
        <v>43861</v>
      </c>
      <c r="L108" s="79" t="s">
        <v>30</v>
      </c>
    </row>
    <row r="109" customFormat="false" ht="45.75" hidden="false" customHeight="false" outlineLevel="0" collapsed="false">
      <c r="A109" s="49" t="s">
        <v>259</v>
      </c>
      <c r="B109" s="49" t="s">
        <v>120</v>
      </c>
      <c r="C109" s="47" t="s">
        <v>260</v>
      </c>
      <c r="D109" s="19" t="n">
        <v>100547.39</v>
      </c>
      <c r="E109" s="19" t="n">
        <v>0</v>
      </c>
      <c r="F109" s="19" t="n">
        <v>0</v>
      </c>
      <c r="G109" s="19" t="n">
        <v>0</v>
      </c>
      <c r="H109" s="19" t="n">
        <f aca="false">E109+G109</f>
        <v>0</v>
      </c>
      <c r="I109" s="34" t="n">
        <f aca="false">D109+H109</f>
        <v>100547.39</v>
      </c>
      <c r="J109" s="19" t="n">
        <v>0</v>
      </c>
      <c r="K109" s="77" t="n">
        <v>44103</v>
      </c>
      <c r="L109" s="54" t="s">
        <v>261</v>
      </c>
    </row>
    <row r="110" customFormat="false" ht="33.75" hidden="false" customHeight="false" outlineLevel="0" collapsed="false">
      <c r="A110" s="49" t="s">
        <v>262</v>
      </c>
      <c r="B110" s="49" t="s">
        <v>126</v>
      </c>
      <c r="C110" s="49" t="s">
        <v>263</v>
      </c>
      <c r="D110" s="19" t="n">
        <v>460952.38</v>
      </c>
      <c r="E110" s="19" t="n">
        <v>72274.01</v>
      </c>
      <c r="F110" s="19" t="n">
        <v>0</v>
      </c>
      <c r="G110" s="19" t="n">
        <v>0</v>
      </c>
      <c r="H110" s="19" t="n">
        <f aca="false">E110+G110</f>
        <v>72274.01</v>
      </c>
      <c r="I110" s="34" t="n">
        <f aca="false">D110+H110</f>
        <v>533226.39</v>
      </c>
      <c r="J110" s="34" t="n">
        <v>1444.96</v>
      </c>
      <c r="K110" s="77" t="n">
        <v>43979</v>
      </c>
      <c r="L110" s="79" t="s">
        <v>30</v>
      </c>
    </row>
    <row r="111" customFormat="false" ht="33.75" hidden="false" customHeight="false" outlineLevel="0" collapsed="false">
      <c r="A111" s="49" t="s">
        <v>264</v>
      </c>
      <c r="B111" s="49" t="s">
        <v>83</v>
      </c>
      <c r="C111" s="49" t="s">
        <v>265</v>
      </c>
      <c r="D111" s="19" t="n">
        <v>746000</v>
      </c>
      <c r="E111" s="19" t="n">
        <v>0</v>
      </c>
      <c r="F111" s="19" t="n">
        <v>0</v>
      </c>
      <c r="G111" s="19" t="n">
        <v>0</v>
      </c>
      <c r="H111" s="19" t="n">
        <f aca="false">E111+G111</f>
        <v>0</v>
      </c>
      <c r="I111" s="34" t="n">
        <f aca="false">D111+H111</f>
        <v>746000</v>
      </c>
      <c r="J111" s="34" t="s">
        <v>266</v>
      </c>
      <c r="K111" s="77" t="n">
        <v>43960</v>
      </c>
      <c r="L111" s="80" t="s">
        <v>30</v>
      </c>
    </row>
    <row r="112" customFormat="false" ht="45" hidden="false" customHeight="false" outlineLevel="0" collapsed="false">
      <c r="A112" s="49" t="s">
        <v>248</v>
      </c>
      <c r="B112" s="49" t="s">
        <v>249</v>
      </c>
      <c r="C112" s="49" t="s">
        <v>267</v>
      </c>
      <c r="D112" s="19" t="n">
        <v>2146607.58</v>
      </c>
      <c r="E112" s="19" t="n">
        <v>0</v>
      </c>
      <c r="F112" s="19" t="n">
        <v>0</v>
      </c>
      <c r="G112" s="19" t="n">
        <v>0</v>
      </c>
      <c r="H112" s="19" t="n">
        <f aca="false">E112+G112</f>
        <v>0</v>
      </c>
      <c r="I112" s="34" t="n">
        <v>2146607.58</v>
      </c>
      <c r="J112" s="19" t="n">
        <v>0</v>
      </c>
      <c r="K112" s="77" t="n">
        <v>43930</v>
      </c>
      <c r="L112" s="80" t="s">
        <v>30</v>
      </c>
    </row>
    <row r="113" customFormat="false" ht="45.75" hidden="false" customHeight="false" outlineLevel="0" collapsed="false">
      <c r="A113" s="49" t="s">
        <v>268</v>
      </c>
      <c r="B113" s="49" t="s">
        <v>126</v>
      </c>
      <c r="C113" s="47" t="s">
        <v>269</v>
      </c>
      <c r="D113" s="19" t="n">
        <v>245850</v>
      </c>
      <c r="E113" s="19" t="n">
        <v>250</v>
      </c>
      <c r="F113" s="19" t="n">
        <v>0</v>
      </c>
      <c r="G113" s="19" t="n">
        <v>0</v>
      </c>
      <c r="H113" s="19" t="n">
        <v>250</v>
      </c>
      <c r="I113" s="34" t="n">
        <v>246100</v>
      </c>
      <c r="J113" s="19" t="n">
        <v>42.46</v>
      </c>
      <c r="K113" s="77" t="n">
        <v>44196</v>
      </c>
      <c r="L113" s="80" t="s">
        <v>270</v>
      </c>
    </row>
    <row r="114" customFormat="false" ht="45" hidden="false" customHeight="false" outlineLevel="0" collapsed="false">
      <c r="A114" s="49" t="s">
        <v>248</v>
      </c>
      <c r="B114" s="49" t="s">
        <v>249</v>
      </c>
      <c r="C114" s="49" t="s">
        <v>271</v>
      </c>
      <c r="D114" s="19" t="n">
        <v>572369.72</v>
      </c>
      <c r="E114" s="19" t="n">
        <v>0</v>
      </c>
      <c r="F114" s="19" t="n">
        <v>0</v>
      </c>
      <c r="G114" s="19" t="n">
        <v>0</v>
      </c>
      <c r="H114" s="19" t="n">
        <f aca="false">E114+G114</f>
        <v>0</v>
      </c>
      <c r="I114" s="34" t="n">
        <f aca="false">D114+H114</f>
        <v>572369.72</v>
      </c>
      <c r="J114" s="19" t="n">
        <v>0</v>
      </c>
      <c r="K114" s="77" t="n">
        <v>44078</v>
      </c>
      <c r="L114" s="80" t="s">
        <v>270</v>
      </c>
    </row>
    <row r="115" customFormat="false" ht="45" hidden="false" customHeight="false" outlineLevel="0" collapsed="false">
      <c r="A115" s="49" t="s">
        <v>248</v>
      </c>
      <c r="B115" s="49" t="s">
        <v>249</v>
      </c>
      <c r="C115" s="49" t="s">
        <v>272</v>
      </c>
      <c r="D115" s="19" t="n">
        <v>426772.98</v>
      </c>
      <c r="E115" s="19" t="n">
        <v>0</v>
      </c>
      <c r="F115" s="19" t="n">
        <v>0</v>
      </c>
      <c r="G115" s="19" t="n">
        <v>0</v>
      </c>
      <c r="H115" s="19" t="n">
        <f aca="false">E115+G115</f>
        <v>0</v>
      </c>
      <c r="I115" s="34" t="n">
        <f aca="false">D115+H115</f>
        <v>426772.98</v>
      </c>
      <c r="J115" s="19" t="n">
        <v>0</v>
      </c>
      <c r="K115" s="77" t="n">
        <v>44106</v>
      </c>
      <c r="L115" s="80" t="s">
        <v>270</v>
      </c>
    </row>
    <row r="116" customFormat="false" ht="45" hidden="false" customHeight="false" outlineLevel="0" collapsed="false">
      <c r="A116" s="81" t="s">
        <v>273</v>
      </c>
      <c r="B116" s="81" t="s">
        <v>274</v>
      </c>
      <c r="C116" s="81" t="s">
        <v>275</v>
      </c>
      <c r="D116" s="19" t="n">
        <v>222857.17</v>
      </c>
      <c r="E116" s="19" t="n">
        <v>230</v>
      </c>
      <c r="F116" s="19" t="n">
        <v>0</v>
      </c>
      <c r="G116" s="19" t="n">
        <v>0</v>
      </c>
      <c r="H116" s="19" t="n">
        <f aca="false">E116+G116</f>
        <v>230</v>
      </c>
      <c r="I116" s="34" t="n">
        <v>222857.14</v>
      </c>
      <c r="J116" s="82" t="n">
        <v>10716.54</v>
      </c>
      <c r="K116" s="77" t="n">
        <v>44347</v>
      </c>
      <c r="L116" s="80" t="s">
        <v>30</v>
      </c>
    </row>
    <row r="117" customFormat="false" ht="57" hidden="false" customHeight="false" outlineLevel="0" collapsed="false">
      <c r="A117" s="81" t="s">
        <v>276</v>
      </c>
      <c r="B117" s="81" t="s">
        <v>257</v>
      </c>
      <c r="C117" s="83" t="s">
        <v>277</v>
      </c>
      <c r="D117" s="19" t="n">
        <v>400000</v>
      </c>
      <c r="E117" s="19" t="n">
        <v>15457.93</v>
      </c>
      <c r="F117" s="19" t="n">
        <v>0</v>
      </c>
      <c r="G117" s="19" t="n">
        <v>0</v>
      </c>
      <c r="H117" s="19" t="n">
        <v>15457.93</v>
      </c>
      <c r="I117" s="34" t="n">
        <f aca="false">D117+H117</f>
        <v>415457.93</v>
      </c>
      <c r="J117" s="84" t="n">
        <v>0</v>
      </c>
      <c r="K117" s="77" t="n">
        <v>44196</v>
      </c>
      <c r="L117" s="80" t="s">
        <v>30</v>
      </c>
    </row>
    <row r="118" customFormat="false" ht="135" hidden="false" customHeight="false" outlineLevel="0" collapsed="false">
      <c r="A118" s="81" t="s">
        <v>248</v>
      </c>
      <c r="B118" s="81" t="s">
        <v>249</v>
      </c>
      <c r="C118" s="81" t="s">
        <v>278</v>
      </c>
      <c r="D118" s="19" t="n">
        <v>667089.06</v>
      </c>
      <c r="E118" s="19" t="n">
        <v>0</v>
      </c>
      <c r="F118" s="19" t="n">
        <v>0</v>
      </c>
      <c r="G118" s="19" t="n">
        <v>0</v>
      </c>
      <c r="H118" s="19" t="n">
        <v>0</v>
      </c>
      <c r="I118" s="34" t="n">
        <f aca="false">D118+H118</f>
        <v>667089.06</v>
      </c>
      <c r="J118" s="85" t="n">
        <v>0</v>
      </c>
      <c r="K118" s="77" t="n">
        <v>44183</v>
      </c>
      <c r="L118" s="80" t="s">
        <v>30</v>
      </c>
    </row>
    <row r="119" customFormat="false" ht="82.05" hidden="false" customHeight="false" outlineLevel="0" collapsed="false">
      <c r="A119" s="81" t="s">
        <v>279</v>
      </c>
      <c r="B119" s="81" t="s">
        <v>183</v>
      </c>
      <c r="C119" s="81" t="s">
        <v>280</v>
      </c>
      <c r="D119" s="19" t="n">
        <v>4553614.67</v>
      </c>
      <c r="E119" s="19" t="n">
        <v>0</v>
      </c>
      <c r="F119" s="19" t="n">
        <v>0</v>
      </c>
      <c r="G119" s="19" t="n">
        <v>0</v>
      </c>
      <c r="H119" s="19" t="n">
        <v>0</v>
      </c>
      <c r="I119" s="19" t="n">
        <v>4553614.67</v>
      </c>
      <c r="J119" s="86" t="n">
        <v>0</v>
      </c>
      <c r="K119" s="77" t="n">
        <v>44173</v>
      </c>
      <c r="L119" s="80" t="s">
        <v>30</v>
      </c>
    </row>
    <row r="120" customFormat="false" ht="28.35" hidden="false" customHeight="false" outlineLevel="0" collapsed="false">
      <c r="A120" s="81" t="s">
        <v>281</v>
      </c>
      <c r="B120" s="81" t="s">
        <v>83</v>
      </c>
      <c r="C120" s="81" t="s">
        <v>282</v>
      </c>
      <c r="D120" s="19" t="n">
        <v>746000</v>
      </c>
      <c r="E120" s="19" t="n">
        <v>0</v>
      </c>
      <c r="F120" s="19" t="n">
        <v>0</v>
      </c>
      <c r="G120" s="19" t="n">
        <v>0</v>
      </c>
      <c r="H120" s="19" t="n">
        <v>28414.14</v>
      </c>
      <c r="I120" s="34" t="n">
        <f aca="false">D120+H120</f>
        <v>774414.14</v>
      </c>
      <c r="J120" s="11"/>
      <c r="K120" s="77" t="n">
        <v>44150</v>
      </c>
      <c r="L120" s="80" t="s">
        <v>30</v>
      </c>
    </row>
    <row r="121" customFormat="false" ht="37.3" hidden="false" customHeight="false" outlineLevel="0" collapsed="false">
      <c r="A121" s="87" t="s">
        <v>283</v>
      </c>
      <c r="B121" s="87" t="s">
        <v>257</v>
      </c>
      <c r="C121" s="88" t="s">
        <v>284</v>
      </c>
      <c r="D121" s="89" t="n">
        <v>130000</v>
      </c>
      <c r="E121" s="89" t="n">
        <v>1300</v>
      </c>
      <c r="F121" s="89" t="n">
        <v>0</v>
      </c>
      <c r="G121" s="89" t="n">
        <f aca="false">H121-E121</f>
        <v>24053.33</v>
      </c>
      <c r="H121" s="89" t="n">
        <v>25353.33</v>
      </c>
      <c r="I121" s="90" t="n">
        <f aca="false">D121+H121</f>
        <v>155353.33</v>
      </c>
      <c r="J121" s="91" t="n">
        <v>2233.43</v>
      </c>
      <c r="K121" s="92" t="n">
        <v>43356</v>
      </c>
      <c r="L121" s="93" t="s">
        <v>30</v>
      </c>
    </row>
    <row r="122" s="95" customFormat="true" ht="82.05" hidden="false" customHeight="false" outlineLevel="0" collapsed="false">
      <c r="A122" s="49" t="s">
        <v>248</v>
      </c>
      <c r="B122" s="49" t="s">
        <v>249</v>
      </c>
      <c r="C122" s="49" t="s">
        <v>285</v>
      </c>
      <c r="D122" s="94" t="n">
        <v>3409804.16</v>
      </c>
      <c r="E122" s="19" t="n">
        <v>0</v>
      </c>
      <c r="F122" s="19" t="n">
        <v>0</v>
      </c>
      <c r="G122" s="19" t="n">
        <v>0</v>
      </c>
      <c r="H122" s="19" t="n">
        <f aca="false">E122+G122</f>
        <v>0</v>
      </c>
      <c r="I122" s="34" t="n">
        <f aca="false">D122+H122</f>
        <v>3409804.16</v>
      </c>
      <c r="J122" s="86" t="n">
        <v>0</v>
      </c>
      <c r="K122" s="77" t="n">
        <v>44573</v>
      </c>
      <c r="L122" s="76" t="s">
        <v>30</v>
      </c>
    </row>
    <row r="123" customFormat="false" ht="28.35" hidden="false" customHeight="false" outlineLevel="0" collapsed="false">
      <c r="A123" s="49" t="s">
        <v>286</v>
      </c>
      <c r="B123" s="49" t="s">
        <v>287</v>
      </c>
      <c r="C123" s="49" t="s">
        <v>288</v>
      </c>
      <c r="D123" s="19" t="n">
        <v>238750</v>
      </c>
      <c r="E123" s="19" t="n">
        <v>9550</v>
      </c>
      <c r="F123" s="19" t="n">
        <v>0</v>
      </c>
      <c r="G123" s="19" t="n">
        <v>249074.51</v>
      </c>
      <c r="H123" s="19" t="n">
        <v>258624.51</v>
      </c>
      <c r="I123" s="19" t="n">
        <v>497374.51</v>
      </c>
      <c r="J123" s="96" t="n">
        <v>238750</v>
      </c>
      <c r="K123" s="77" t="n">
        <v>44865</v>
      </c>
      <c r="L123" s="52" t="s">
        <v>289</v>
      </c>
    </row>
    <row r="124" customFormat="false" ht="19.4" hidden="false" customHeight="false" outlineLevel="0" collapsed="false">
      <c r="A124" s="49" t="s">
        <v>290</v>
      </c>
      <c r="B124" s="49" t="s">
        <v>291</v>
      </c>
      <c r="C124" s="49" t="s">
        <v>292</v>
      </c>
      <c r="D124" s="19" t="n">
        <v>255191.82</v>
      </c>
      <c r="E124" s="19" t="n">
        <v>70420.52</v>
      </c>
      <c r="F124" s="19" t="n">
        <v>0</v>
      </c>
      <c r="G124" s="19" t="n">
        <v>0</v>
      </c>
      <c r="H124" s="19" t="n">
        <v>70420.52</v>
      </c>
      <c r="I124" s="19" t="n">
        <v>325612.34</v>
      </c>
      <c r="J124" s="86" t="n">
        <v>0</v>
      </c>
      <c r="K124" s="77" t="n">
        <v>44630</v>
      </c>
      <c r="L124" s="52" t="s">
        <v>181</v>
      </c>
    </row>
    <row r="125" customFormat="false" ht="37.3" hidden="false" customHeight="false" outlineLevel="0" collapsed="false">
      <c r="A125" s="49" t="s">
        <v>248</v>
      </c>
      <c r="B125" s="49" t="s">
        <v>249</v>
      </c>
      <c r="C125" s="49" t="s">
        <v>293</v>
      </c>
      <c r="D125" s="19" t="s">
        <v>294</v>
      </c>
      <c r="E125" s="19" t="n">
        <v>0</v>
      </c>
      <c r="F125" s="19" t="n">
        <v>0</v>
      </c>
      <c r="G125" s="19" t="n">
        <v>0</v>
      </c>
      <c r="H125" s="19" t="n">
        <v>0</v>
      </c>
      <c r="I125" s="19" t="s">
        <v>294</v>
      </c>
      <c r="J125" s="86" t="n">
        <v>0</v>
      </c>
      <c r="K125" s="77" t="n">
        <v>44079</v>
      </c>
      <c r="L125" s="76" t="s">
        <v>30</v>
      </c>
    </row>
    <row r="126" customFormat="false" ht="37.3" hidden="false" customHeight="false" outlineLevel="0" collapsed="false">
      <c r="A126" s="49" t="s">
        <v>248</v>
      </c>
      <c r="B126" s="49" t="s">
        <v>249</v>
      </c>
      <c r="C126" s="49" t="s">
        <v>295</v>
      </c>
      <c r="D126" s="19" t="n">
        <v>244983.22</v>
      </c>
      <c r="E126" s="19" t="n">
        <v>0</v>
      </c>
      <c r="F126" s="19" t="n">
        <v>0</v>
      </c>
      <c r="G126" s="19" t="n">
        <v>0</v>
      </c>
      <c r="H126" s="19" t="n">
        <f aca="false">E126+G126</f>
        <v>0</v>
      </c>
      <c r="I126" s="34" t="n">
        <f aca="false">D126+H126</f>
        <v>244983.22</v>
      </c>
      <c r="J126" s="86" t="n">
        <v>0</v>
      </c>
      <c r="K126" s="77" t="n">
        <v>44502</v>
      </c>
      <c r="L126" s="76" t="s">
        <v>23</v>
      </c>
    </row>
    <row r="127" customFormat="false" ht="37.3" hidden="false" customHeight="false" outlineLevel="0" collapsed="false">
      <c r="A127" s="49" t="s">
        <v>296</v>
      </c>
      <c r="B127" s="49" t="s">
        <v>297</v>
      </c>
      <c r="C127" s="49" t="s">
        <v>298</v>
      </c>
      <c r="D127" s="19" t="n">
        <v>238750</v>
      </c>
      <c r="E127" s="19" t="n">
        <v>1142.86</v>
      </c>
      <c r="F127" s="19" t="n">
        <v>0</v>
      </c>
      <c r="G127" s="19" t="n">
        <v>0</v>
      </c>
      <c r="H127" s="19" t="n">
        <v>1142.86</v>
      </c>
      <c r="I127" s="19" t="n">
        <v>239892.96</v>
      </c>
      <c r="J127" s="86" t="n">
        <v>0</v>
      </c>
      <c r="K127" s="77" t="s">
        <v>299</v>
      </c>
      <c r="L127" s="52" t="s">
        <v>300</v>
      </c>
    </row>
    <row r="128" customFormat="false" ht="28.35" hidden="false" customHeight="false" outlineLevel="0" collapsed="false">
      <c r="A128" s="49" t="s">
        <v>301</v>
      </c>
      <c r="B128" s="49" t="s">
        <v>297</v>
      </c>
      <c r="C128" s="49" t="s">
        <v>302</v>
      </c>
      <c r="D128" s="19" t="n">
        <v>238750</v>
      </c>
      <c r="E128" s="19" t="n">
        <v>250</v>
      </c>
      <c r="F128" s="19" t="n">
        <v>0</v>
      </c>
      <c r="G128" s="19" t="n">
        <v>0</v>
      </c>
      <c r="H128" s="19" t="n">
        <f aca="false">E128+F128+G128</f>
        <v>250</v>
      </c>
      <c r="I128" s="19" t="n">
        <f aca="false">H128+D128</f>
        <v>239000</v>
      </c>
      <c r="J128" s="86" t="n">
        <v>0</v>
      </c>
      <c r="K128" s="77" t="n">
        <v>44620</v>
      </c>
      <c r="L128" s="76" t="s">
        <v>30</v>
      </c>
    </row>
    <row r="129" customFormat="false" ht="37.3" hidden="false" customHeight="false" outlineLevel="0" collapsed="false">
      <c r="A129" s="49" t="s">
        <v>303</v>
      </c>
      <c r="B129" s="49" t="s">
        <v>297</v>
      </c>
      <c r="C129" s="49" t="s">
        <v>304</v>
      </c>
      <c r="D129" s="19" t="n">
        <v>238856</v>
      </c>
      <c r="E129" s="19" t="n">
        <v>1144</v>
      </c>
      <c r="F129" s="19" t="n">
        <v>0</v>
      </c>
      <c r="G129" s="19" t="n">
        <v>130968.73</v>
      </c>
      <c r="H129" s="19" t="n">
        <f aca="false">E129+F129+G129</f>
        <v>132112.73</v>
      </c>
      <c r="I129" s="19" t="n">
        <f aca="false">H129+D129</f>
        <v>370968.73</v>
      </c>
      <c r="J129" s="86" t="n">
        <v>0</v>
      </c>
      <c r="K129" s="77" t="n">
        <v>44834</v>
      </c>
      <c r="L129" s="76" t="s">
        <v>30</v>
      </c>
    </row>
    <row r="130" customFormat="false" ht="37.3" hidden="false" customHeight="false" outlineLevel="0" collapsed="false">
      <c r="A130" s="49" t="s">
        <v>305</v>
      </c>
      <c r="B130" s="49" t="s">
        <v>297</v>
      </c>
      <c r="C130" s="49" t="s">
        <v>306</v>
      </c>
      <c r="D130" s="19" t="n">
        <v>238856</v>
      </c>
      <c r="E130" s="19" t="n">
        <v>1144</v>
      </c>
      <c r="F130" s="19" t="n">
        <v>0</v>
      </c>
      <c r="G130" s="19" t="n">
        <v>54557.23</v>
      </c>
      <c r="H130" s="19" t="n">
        <f aca="false">G130+F130+E130</f>
        <v>55701.23</v>
      </c>
      <c r="I130" s="19" t="n">
        <f aca="false">H130+D130</f>
        <v>294557.23</v>
      </c>
      <c r="J130" s="86" t="n">
        <v>0</v>
      </c>
      <c r="K130" s="77" t="n">
        <v>45107</v>
      </c>
      <c r="L130" s="76" t="s">
        <v>30</v>
      </c>
    </row>
    <row r="131" customFormat="false" ht="28.35" hidden="false" customHeight="false" outlineLevel="0" collapsed="false">
      <c r="A131" s="49" t="s">
        <v>307</v>
      </c>
      <c r="B131" s="49" t="s">
        <v>225</v>
      </c>
      <c r="C131" s="49" t="s">
        <v>308</v>
      </c>
      <c r="D131" s="19" t="n">
        <v>238750</v>
      </c>
      <c r="E131" s="19" t="n">
        <v>2500</v>
      </c>
      <c r="F131" s="19" t="n">
        <v>0</v>
      </c>
      <c r="G131" s="19" t="n">
        <v>178563.09</v>
      </c>
      <c r="H131" s="19" t="n">
        <f aca="false">G131+F131+E131</f>
        <v>181063.09</v>
      </c>
      <c r="I131" s="19" t="n">
        <f aca="false">H131+D131</f>
        <v>419813.09</v>
      </c>
      <c r="J131" s="86" t="n">
        <v>0</v>
      </c>
      <c r="K131" s="77" t="n">
        <v>44925</v>
      </c>
      <c r="L131" s="76" t="s">
        <v>30</v>
      </c>
    </row>
    <row r="132" customFormat="false" ht="46.25" hidden="false" customHeight="false" outlineLevel="0" collapsed="false">
      <c r="A132" s="13" t="s">
        <v>309</v>
      </c>
      <c r="B132" s="14" t="s">
        <v>310</v>
      </c>
      <c r="C132" s="97" t="s">
        <v>311</v>
      </c>
      <c r="D132" s="16" t="n">
        <v>35000</v>
      </c>
      <c r="E132" s="17" t="n">
        <v>10500</v>
      </c>
      <c r="F132" s="18" t="n">
        <v>0</v>
      </c>
      <c r="G132" s="19" t="n">
        <v>0</v>
      </c>
      <c r="H132" s="20" t="n">
        <f aca="false">E132+F132+G132</f>
        <v>10500</v>
      </c>
      <c r="I132" s="20" t="n">
        <f aca="false">D132+H132</f>
        <v>45500</v>
      </c>
      <c r="J132" s="86" t="n">
        <v>0</v>
      </c>
      <c r="K132" s="21" t="n">
        <v>44947</v>
      </c>
      <c r="L132" s="76" t="s">
        <v>30</v>
      </c>
    </row>
    <row r="133" customFormat="false" ht="35.05" hidden="false" customHeight="false" outlineLevel="0" collapsed="false">
      <c r="A133" s="13" t="s">
        <v>312</v>
      </c>
      <c r="B133" s="14" t="s">
        <v>310</v>
      </c>
      <c r="C133" s="15" t="s">
        <v>313</v>
      </c>
      <c r="D133" s="16" t="n">
        <v>65000</v>
      </c>
      <c r="E133" s="17" t="n">
        <v>19791.4</v>
      </c>
      <c r="F133" s="18" t="n">
        <v>0</v>
      </c>
      <c r="G133" s="19" t="n">
        <v>0</v>
      </c>
      <c r="H133" s="20" t="n">
        <f aca="false">E133+F133+G133</f>
        <v>19791.4</v>
      </c>
      <c r="I133" s="20" t="n">
        <f aca="false">D133+H133</f>
        <v>84791.4</v>
      </c>
      <c r="J133" s="86" t="n">
        <v>0</v>
      </c>
      <c r="K133" s="21" t="n">
        <v>44933</v>
      </c>
      <c r="L133" s="76" t="s">
        <v>30</v>
      </c>
    </row>
    <row r="134" customFormat="false" ht="35.05" hidden="false" customHeight="false" outlineLevel="0" collapsed="false">
      <c r="A134" s="13" t="s">
        <v>314</v>
      </c>
      <c r="B134" s="14" t="s">
        <v>315</v>
      </c>
      <c r="C134" s="97" t="s">
        <v>316</v>
      </c>
      <c r="D134" s="16" t="n">
        <v>114769.67</v>
      </c>
      <c r="E134" s="17" t="n">
        <v>34479.22</v>
      </c>
      <c r="F134" s="18" t="n">
        <v>0</v>
      </c>
      <c r="G134" s="19" t="n">
        <v>0</v>
      </c>
      <c r="H134" s="20" t="n">
        <f aca="false">E134+F134+G134</f>
        <v>34479.22</v>
      </c>
      <c r="I134" s="20" t="n">
        <f aca="false">D134+H134</f>
        <v>149248.89</v>
      </c>
      <c r="J134" s="86" t="n">
        <v>0</v>
      </c>
      <c r="K134" s="21" t="n">
        <v>45312</v>
      </c>
      <c r="L134" s="76" t="s">
        <v>30</v>
      </c>
    </row>
    <row r="135" customFormat="false" ht="68.65" hidden="false" customHeight="false" outlineLevel="0" collapsed="false">
      <c r="A135" s="13" t="s">
        <v>317</v>
      </c>
      <c r="B135" s="14" t="s">
        <v>318</v>
      </c>
      <c r="C135" s="97" t="s">
        <v>319</v>
      </c>
      <c r="D135" s="16" t="n">
        <v>780822.06</v>
      </c>
      <c r="E135" s="17" t="n">
        <v>496254.14</v>
      </c>
      <c r="F135" s="18" t="n">
        <v>0</v>
      </c>
      <c r="G135" s="19" t="n">
        <v>0</v>
      </c>
      <c r="H135" s="20" t="n">
        <f aca="false">E135+F135+G135</f>
        <v>496254.14</v>
      </c>
      <c r="I135" s="20" t="n">
        <f aca="false">D135+H135</f>
        <v>1277076.2</v>
      </c>
      <c r="J135" s="86" t="n">
        <v>0</v>
      </c>
      <c r="K135" s="21" t="n">
        <v>44947</v>
      </c>
      <c r="L135" s="76" t="s">
        <v>30</v>
      </c>
    </row>
    <row r="136" customFormat="false" ht="68.65" hidden="false" customHeight="false" outlineLevel="0" collapsed="false">
      <c r="A136" s="22" t="s">
        <v>320</v>
      </c>
      <c r="B136" s="22" t="s">
        <v>321</v>
      </c>
      <c r="C136" s="98" t="s">
        <v>322</v>
      </c>
      <c r="D136" s="24" t="n">
        <v>70000</v>
      </c>
      <c r="E136" s="25" t="n">
        <v>0</v>
      </c>
      <c r="F136" s="25" t="n">
        <v>0</v>
      </c>
      <c r="G136" s="26" t="n">
        <v>0</v>
      </c>
      <c r="H136" s="27" t="n">
        <f aca="false">E136+F136+G136</f>
        <v>0</v>
      </c>
      <c r="I136" s="27" t="n">
        <f aca="false">D136+H136</f>
        <v>70000</v>
      </c>
      <c r="J136" s="99" t="n">
        <v>0</v>
      </c>
      <c r="K136" s="28" t="n">
        <v>45111</v>
      </c>
      <c r="L136" s="100" t="s">
        <v>30</v>
      </c>
    </row>
    <row r="137" customFormat="false" ht="28.35" hidden="false" customHeight="false" outlineLevel="0" collapsed="false">
      <c r="A137" s="49" t="s">
        <v>323</v>
      </c>
      <c r="B137" s="49" t="s">
        <v>120</v>
      </c>
      <c r="C137" s="47" t="s">
        <v>324</v>
      </c>
      <c r="D137" s="19" t="n">
        <v>465000</v>
      </c>
      <c r="E137" s="19" t="n">
        <v>0</v>
      </c>
      <c r="F137" s="19" t="n">
        <v>0</v>
      </c>
      <c r="G137" s="19" t="n">
        <v>0</v>
      </c>
      <c r="H137" s="19" t="n">
        <f aca="false">E137+G137</f>
        <v>0</v>
      </c>
      <c r="I137" s="34" t="n">
        <f aca="false">D137+H137</f>
        <v>465000</v>
      </c>
      <c r="J137" s="99" t="n">
        <v>0</v>
      </c>
      <c r="K137" s="77" t="n">
        <v>45473</v>
      </c>
      <c r="L137" s="76" t="s">
        <v>325</v>
      </c>
    </row>
    <row r="138" customFormat="false" ht="46.25" hidden="false" customHeight="false" outlineLevel="0" collapsed="false">
      <c r="A138" s="13" t="s">
        <v>326</v>
      </c>
      <c r="B138" s="14" t="s">
        <v>225</v>
      </c>
      <c r="C138" s="97" t="s">
        <v>327</v>
      </c>
      <c r="D138" s="16" t="n">
        <v>286500</v>
      </c>
      <c r="E138" s="17" t="n">
        <v>93500</v>
      </c>
      <c r="F138" s="18" t="n">
        <v>0</v>
      </c>
      <c r="G138" s="19" t="n">
        <v>64500</v>
      </c>
      <c r="H138" s="20" t="n">
        <f aca="false">E138+F138+G138</f>
        <v>158000</v>
      </c>
      <c r="I138" s="20" t="n">
        <f aca="false">D138+H138</f>
        <v>444500</v>
      </c>
      <c r="J138" s="99" t="n">
        <v>0</v>
      </c>
      <c r="K138" s="21" t="n">
        <v>45526</v>
      </c>
      <c r="L138" s="101" t="s">
        <v>30</v>
      </c>
    </row>
    <row r="139" customFormat="false" ht="46.25" hidden="false" customHeight="false" outlineLevel="0" collapsed="false">
      <c r="A139" s="22" t="s">
        <v>328</v>
      </c>
      <c r="B139" s="22" t="s">
        <v>55</v>
      </c>
      <c r="C139" s="23" t="s">
        <v>329</v>
      </c>
      <c r="D139" s="24" t="n">
        <v>50000</v>
      </c>
      <c r="E139" s="25" t="n">
        <v>15000</v>
      </c>
      <c r="F139" s="25" t="n">
        <v>0</v>
      </c>
      <c r="G139" s="26" t="n">
        <v>0</v>
      </c>
      <c r="H139" s="27" t="n">
        <f aca="false">E139+F139+G139</f>
        <v>15000</v>
      </c>
      <c r="I139" s="27" t="n">
        <f aca="false">D139+H139</f>
        <v>65000</v>
      </c>
      <c r="J139" s="99" t="n">
        <v>0</v>
      </c>
      <c r="K139" s="28" t="n">
        <v>45655</v>
      </c>
      <c r="L139" s="22" t="s">
        <v>181</v>
      </c>
    </row>
    <row r="140" customFormat="false" ht="46.25" hidden="false" customHeight="false" outlineLevel="0" collapsed="false">
      <c r="A140" s="22" t="s">
        <v>330</v>
      </c>
      <c r="B140" s="22" t="s">
        <v>331</v>
      </c>
      <c r="C140" s="23" t="s">
        <v>332</v>
      </c>
      <c r="D140" s="24" t="n">
        <v>1772622.06</v>
      </c>
      <c r="E140" s="25" t="n">
        <v>615526.97</v>
      </c>
      <c r="F140" s="25" t="n">
        <v>0</v>
      </c>
      <c r="G140" s="26" t="n">
        <v>0</v>
      </c>
      <c r="H140" s="27" t="n">
        <f aca="false">E140+F140+G140</f>
        <v>615526.97</v>
      </c>
      <c r="I140" s="27" t="n">
        <f aca="false">D140+H140</f>
        <v>2388149.03</v>
      </c>
      <c r="J140" s="99" t="n">
        <v>0</v>
      </c>
      <c r="K140" s="28" t="n">
        <v>45922</v>
      </c>
      <c r="L140" s="22" t="s">
        <v>181</v>
      </c>
    </row>
    <row r="141" customFormat="false" ht="57.45" hidden="false" customHeight="false" outlineLevel="0" collapsed="false">
      <c r="A141" s="22" t="s">
        <v>333</v>
      </c>
      <c r="B141" s="22" t="s">
        <v>44</v>
      </c>
      <c r="C141" s="23" t="s">
        <v>334</v>
      </c>
      <c r="D141" s="24" t="n">
        <v>111360</v>
      </c>
      <c r="E141" s="25" t="n">
        <v>0</v>
      </c>
      <c r="F141" s="25" t="n">
        <v>0</v>
      </c>
      <c r="G141" s="26" t="n">
        <v>0</v>
      </c>
      <c r="H141" s="27" t="n">
        <v>0</v>
      </c>
      <c r="I141" s="27" t="n">
        <f aca="false">D141+H141</f>
        <v>111360</v>
      </c>
      <c r="J141" s="99" t="n">
        <v>0</v>
      </c>
      <c r="K141" s="28" t="n">
        <v>45703</v>
      </c>
      <c r="L141" s="22" t="s">
        <v>181</v>
      </c>
    </row>
    <row r="142" customFormat="false" ht="28.35" hidden="false" customHeight="false" outlineLevel="0" collapsed="false">
      <c r="A142" s="22" t="s">
        <v>64</v>
      </c>
      <c r="B142" s="22" t="s">
        <v>65</v>
      </c>
      <c r="C142" s="23" t="s">
        <v>335</v>
      </c>
      <c r="D142" s="24" t="n">
        <v>1071799.82</v>
      </c>
      <c r="E142" s="25" t="n">
        <v>0</v>
      </c>
      <c r="F142" s="25" t="n">
        <v>0</v>
      </c>
      <c r="G142" s="26" t="n">
        <v>0</v>
      </c>
      <c r="H142" s="27" t="n">
        <f aca="false">E142+F142+G142</f>
        <v>0</v>
      </c>
      <c r="I142" s="27" t="n">
        <f aca="false">D142+H142</f>
        <v>1071799.82</v>
      </c>
      <c r="J142" s="28"/>
      <c r="K142" s="102"/>
      <c r="L142" s="22" t="s">
        <v>30</v>
      </c>
    </row>
    <row r="143" customFormat="false" ht="28.35" hidden="false" customHeight="false" outlineLevel="0" collapsed="false">
      <c r="A143" s="22" t="s">
        <v>64</v>
      </c>
      <c r="B143" s="22" t="s">
        <v>65</v>
      </c>
      <c r="C143" s="23" t="s">
        <v>336</v>
      </c>
      <c r="D143" s="24" t="n">
        <v>4120255.93</v>
      </c>
      <c r="E143" s="25" t="n">
        <v>0</v>
      </c>
      <c r="F143" s="25" t="n">
        <v>0</v>
      </c>
      <c r="G143" s="26" t="n">
        <v>0</v>
      </c>
      <c r="H143" s="27" t="n">
        <f aca="false">E143+F143+G143</f>
        <v>0</v>
      </c>
      <c r="I143" s="27" t="n">
        <f aca="false">D143+H143</f>
        <v>4120255.93</v>
      </c>
      <c r="J143" s="28"/>
      <c r="K143" s="102"/>
      <c r="L143" s="22" t="s">
        <v>30</v>
      </c>
    </row>
    <row r="144" customFormat="false" ht="19.4" hidden="false" customHeight="false" outlineLevel="0" collapsed="false">
      <c r="A144" s="22" t="s">
        <v>64</v>
      </c>
      <c r="B144" s="22" t="s">
        <v>65</v>
      </c>
      <c r="C144" s="23" t="s">
        <v>337</v>
      </c>
      <c r="D144" s="24" t="n">
        <v>541991.17</v>
      </c>
      <c r="E144" s="25" t="n">
        <v>0</v>
      </c>
      <c r="F144" s="25" t="n">
        <v>0</v>
      </c>
      <c r="G144" s="26" t="n">
        <v>0</v>
      </c>
      <c r="H144" s="27" t="n">
        <f aca="false">E144+F144+G144</f>
        <v>0</v>
      </c>
      <c r="I144" s="27" t="n">
        <f aca="false">D144+H144</f>
        <v>541991.17</v>
      </c>
      <c r="J144" s="28"/>
      <c r="K144" s="102"/>
      <c r="L144" s="22" t="s">
        <v>30</v>
      </c>
    </row>
    <row r="145" customFormat="false" ht="19.4" hidden="false" customHeight="false" outlineLevel="0" collapsed="false">
      <c r="A145" s="22" t="s">
        <v>64</v>
      </c>
      <c r="B145" s="22" t="s">
        <v>65</v>
      </c>
      <c r="C145" s="23" t="s">
        <v>338</v>
      </c>
      <c r="D145" s="24" t="n">
        <v>655006.88</v>
      </c>
      <c r="E145" s="25" t="n">
        <v>0</v>
      </c>
      <c r="F145" s="25" t="n">
        <v>0</v>
      </c>
      <c r="G145" s="26" t="n">
        <v>0</v>
      </c>
      <c r="H145" s="27" t="n">
        <f aca="false">E145+F145+G145</f>
        <v>0</v>
      </c>
      <c r="I145" s="27" t="n">
        <f aca="false">D145+H145</f>
        <v>655006.88</v>
      </c>
      <c r="J145" s="28"/>
      <c r="K145" s="0"/>
      <c r="L145" s="22" t="s">
        <v>30</v>
      </c>
    </row>
    <row r="146" customFormat="false" ht="19.4" hidden="false" customHeight="false" outlineLevel="0" collapsed="false">
      <c r="A146" s="22" t="s">
        <v>64</v>
      </c>
      <c r="B146" s="22" t="s">
        <v>65</v>
      </c>
      <c r="C146" s="23" t="s">
        <v>339</v>
      </c>
      <c r="D146" s="24" t="n">
        <v>296006.33</v>
      </c>
      <c r="E146" s="25" t="n">
        <v>0</v>
      </c>
      <c r="F146" s="25" t="n">
        <v>0</v>
      </c>
      <c r="G146" s="26" t="n">
        <v>0</v>
      </c>
      <c r="H146" s="27" t="n">
        <f aca="false">E146+F146+G146</f>
        <v>0</v>
      </c>
      <c r="I146" s="27" t="n">
        <f aca="false">D146+H146</f>
        <v>296006.33</v>
      </c>
      <c r="J146" s="28"/>
      <c r="K146" s="103"/>
      <c r="L146" s="22" t="s">
        <v>30</v>
      </c>
    </row>
    <row r="147" customFormat="false" ht="13.8" hidden="false" customHeight="false" outlineLevel="0" collapsed="false">
      <c r="A147" s="22" t="s">
        <v>64</v>
      </c>
      <c r="B147" s="22" t="s">
        <v>65</v>
      </c>
      <c r="C147" s="23" t="s">
        <v>340</v>
      </c>
      <c r="D147" s="24" t="n">
        <v>178788.87</v>
      </c>
      <c r="E147" s="25" t="n">
        <v>0</v>
      </c>
      <c r="F147" s="25" t="n">
        <v>0</v>
      </c>
      <c r="G147" s="26" t="n">
        <v>0</v>
      </c>
      <c r="H147" s="27" t="n">
        <f aca="false">E147+F147+G147</f>
        <v>0</v>
      </c>
      <c r="I147" s="27" t="n">
        <f aca="false">D147+H147</f>
        <v>178788.87</v>
      </c>
      <c r="J147" s="28"/>
      <c r="K147" s="103"/>
      <c r="L147" s="22" t="s">
        <v>30</v>
      </c>
    </row>
    <row r="148" customFormat="false" ht="13.8" hidden="false" customHeight="false" outlineLevel="0" collapsed="false">
      <c r="A148" s="22" t="s">
        <v>64</v>
      </c>
      <c r="B148" s="22" t="s">
        <v>65</v>
      </c>
      <c r="C148" s="23" t="s">
        <v>341</v>
      </c>
      <c r="D148" s="24" t="n">
        <v>242627.93</v>
      </c>
      <c r="E148" s="25" t="n">
        <v>0</v>
      </c>
      <c r="F148" s="25" t="n">
        <v>0</v>
      </c>
      <c r="G148" s="26" t="n">
        <v>0</v>
      </c>
      <c r="H148" s="27" t="n">
        <f aca="false">E148+F148+G148</f>
        <v>0</v>
      </c>
      <c r="I148" s="27" t="n">
        <f aca="false">D148+H148</f>
        <v>242627.93</v>
      </c>
      <c r="J148" s="28"/>
      <c r="K148" s="103"/>
      <c r="L148" s="22" t="s">
        <v>30</v>
      </c>
    </row>
    <row r="149" customFormat="false" ht="13.8" hidden="false" customHeight="false" outlineLevel="0" collapsed="false">
      <c r="A149" s="22" t="s">
        <v>64</v>
      </c>
      <c r="B149" s="22" t="s">
        <v>65</v>
      </c>
      <c r="C149" s="23" t="s">
        <v>342</v>
      </c>
      <c r="D149" s="24" t="n">
        <v>10887.08</v>
      </c>
      <c r="E149" s="25" t="n">
        <v>0</v>
      </c>
      <c r="F149" s="25" t="n">
        <v>0</v>
      </c>
      <c r="G149" s="26" t="n">
        <v>0</v>
      </c>
      <c r="H149" s="27" t="n">
        <f aca="false">E149+F149+G149</f>
        <v>0</v>
      </c>
      <c r="I149" s="27" t="n">
        <f aca="false">D149+H149</f>
        <v>10887.08</v>
      </c>
      <c r="J149" s="28"/>
      <c r="K149" s="103"/>
      <c r="L149" s="22" t="s">
        <v>30</v>
      </c>
    </row>
    <row r="150" customFormat="false" ht="37.3" hidden="false" customHeight="false" outlineLevel="0" collapsed="false">
      <c r="A150" s="49" t="s">
        <v>343</v>
      </c>
      <c r="B150" s="49" t="s">
        <v>297</v>
      </c>
      <c r="C150" s="49" t="s">
        <v>344</v>
      </c>
      <c r="D150" s="19" t="n">
        <v>238856</v>
      </c>
      <c r="E150" s="19" t="n">
        <v>9952</v>
      </c>
      <c r="F150" s="19" t="n">
        <v>0</v>
      </c>
      <c r="G150" s="19" t="n">
        <v>150443.82</v>
      </c>
      <c r="H150" s="19" t="n">
        <f aca="false">G150+F150+E150</f>
        <v>160395.82</v>
      </c>
      <c r="I150" s="19" t="n">
        <f aca="false">H150+D150</f>
        <v>399251.82</v>
      </c>
      <c r="J150" s="103"/>
      <c r="K150" s="77" t="n">
        <v>45807</v>
      </c>
      <c r="L150" s="52" t="s">
        <v>30</v>
      </c>
    </row>
    <row r="151" customFormat="false" ht="28.35" hidden="false" customHeight="false" outlineLevel="0" collapsed="false">
      <c r="A151" s="49" t="s">
        <v>345</v>
      </c>
      <c r="B151" s="49" t="s">
        <v>346</v>
      </c>
      <c r="C151" s="49" t="s">
        <v>347</v>
      </c>
      <c r="D151" s="19" t="n">
        <v>238750</v>
      </c>
      <c r="E151" s="19" t="n">
        <v>2000</v>
      </c>
      <c r="F151" s="19" t="n">
        <v>0</v>
      </c>
      <c r="G151" s="19" t="n">
        <v>98596.36</v>
      </c>
      <c r="H151" s="19" t="n">
        <f aca="false">G151+E151</f>
        <v>100596.36</v>
      </c>
      <c r="I151" s="26" t="n">
        <f aca="false">H151+D151</f>
        <v>339346.36</v>
      </c>
      <c r="J151" s="103"/>
      <c r="K151" s="77" t="n">
        <v>45991</v>
      </c>
      <c r="L151" s="52" t="s">
        <v>30</v>
      </c>
    </row>
    <row r="152" customFormat="false" ht="28.35" hidden="false" customHeight="false" outlineLevel="0" collapsed="false">
      <c r="A152" s="49" t="s">
        <v>348</v>
      </c>
      <c r="B152" s="49" t="s">
        <v>297</v>
      </c>
      <c r="C152" s="47" t="s">
        <v>349</v>
      </c>
      <c r="D152" s="19" t="n">
        <v>238857</v>
      </c>
      <c r="E152" s="19" t="n">
        <v>9953</v>
      </c>
      <c r="F152" s="19" t="n">
        <v>0</v>
      </c>
      <c r="G152" s="19" t="n">
        <v>0</v>
      </c>
      <c r="H152" s="19" t="n">
        <v>9953</v>
      </c>
      <c r="I152" s="26" t="n">
        <v>248809</v>
      </c>
      <c r="J152" s="103"/>
      <c r="K152" s="77" t="n">
        <v>45991</v>
      </c>
      <c r="L152" s="104" t="s">
        <v>30</v>
      </c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K1"/>
    <mergeCell ref="A39:K39"/>
  </mergeCells>
  <printOptions headings="false" gridLines="false" gridLinesSet="true" horizontalCentered="true" verticalCentered="true"/>
  <pageMargins left="0.511805555555555" right="0.511805555555555" top="0.39375" bottom="0.39375" header="0.511805555555555" footer="0.51180555555555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A1" activeCellId="0" sqref="A1"/>
    </sheetView>
  </sheetViews>
  <sheetFormatPr defaultColWidth="11.5898437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2493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2016-09-15T13:48:43Z</dcterms:created>
  <dc:creator>Grazi</dc:creator>
  <dc:description/>
  <dc:language>pt-BR</dc:language>
  <cp:lastModifiedBy/>
  <cp:lastPrinted>2025-05-29T08:10:22Z</cp:lastPrinted>
  <dcterms:modified xsi:type="dcterms:W3CDTF">2025-09-22T15:36:49Z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