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Tesouraria\RPPS\Extratos Referência\2025\"/>
    </mc:Choice>
  </mc:AlternateContent>
  <bookViews>
    <workbookView xWindow="0" yWindow="0" windowWidth="20490" windowHeight="775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l="1"/>
  <c r="C17" i="1" l="1"/>
  <c r="F16" i="1"/>
  <c r="B17" i="1"/>
  <c r="F15" i="1" l="1"/>
  <c r="F14" i="1"/>
  <c r="C22" i="1" l="1"/>
  <c r="B22" i="1" l="1"/>
  <c r="B41" i="1" l="1"/>
  <c r="E22" i="1" l="1"/>
  <c r="E31" i="1" l="1"/>
  <c r="D31" i="1"/>
  <c r="C31" i="1"/>
  <c r="D22" i="1"/>
  <c r="F21" i="1"/>
  <c r="F20" i="1"/>
  <c r="F30" i="1" l="1"/>
  <c r="B31" i="1"/>
  <c r="F25" i="1" l="1"/>
  <c r="F19" i="1" l="1"/>
  <c r="D9" i="1" l="1"/>
  <c r="C9" i="1"/>
  <c r="B9" i="1"/>
  <c r="E9" i="1"/>
  <c r="F8" i="1"/>
  <c r="F22" i="1" l="1"/>
  <c r="F12" i="1"/>
  <c r="F13" i="1"/>
  <c r="F29" i="1" l="1"/>
  <c r="F26" i="1" l="1"/>
  <c r="F6" i="1" l="1"/>
  <c r="F5" i="1"/>
  <c r="F24" i="1" l="1"/>
  <c r="F27" i="1"/>
  <c r="F28" i="1"/>
  <c r="F31" i="1" l="1"/>
  <c r="F11" i="1"/>
  <c r="F17" i="1" s="1"/>
  <c r="F7" i="1"/>
  <c r="F4" i="1"/>
  <c r="E32" i="1"/>
  <c r="D32" i="1"/>
  <c r="C32" i="1"/>
  <c r="B32" i="1"/>
  <c r="F9" i="1" l="1"/>
  <c r="F32" i="1"/>
  <c r="A11" i="2"/>
</calcChain>
</file>

<file path=xl/sharedStrings.xml><?xml version="1.0" encoding="utf-8"?>
<sst xmlns="http://schemas.openxmlformats.org/spreadsheetml/2006/main" count="35" uniqueCount="34">
  <si>
    <t>CAIXA ECONÔMICA FEDERAL</t>
  </si>
  <si>
    <t>FUNDO</t>
  </si>
  <si>
    <t>TOTAL</t>
  </si>
  <si>
    <t>FI BRASIL IMA-B TIT PUBL RF LP</t>
  </si>
  <si>
    <t>FI RS TP RF LP</t>
  </si>
  <si>
    <t>BANCO DO BRASIL S/A</t>
  </si>
  <si>
    <t>BB PREVID RF IRF-M</t>
  </si>
  <si>
    <t>BANRISUL</t>
  </si>
  <si>
    <t>INDICE FI AÇÕES</t>
  </si>
  <si>
    <t>INFRA FI AÇÕES</t>
  </si>
  <si>
    <t>PREVIDENCIA IPCA 2030</t>
  </si>
  <si>
    <t>FI BRASIL IDKA IPCA 2A RF LP</t>
  </si>
  <si>
    <t>FI BRASIL IRF-M1 TP RF</t>
  </si>
  <si>
    <t>FOCO IRF-M 1 FI RF</t>
  </si>
  <si>
    <t>BB PREVID RF IMAB 5+</t>
  </si>
  <si>
    <t>BB PREVID RF IDKA 2</t>
  </si>
  <si>
    <t>SICREDI</t>
  </si>
  <si>
    <t>FI INSTITUCIONAL RF IRF-M1 LP</t>
  </si>
  <si>
    <t>FI BRASIL RF DI LP</t>
  </si>
  <si>
    <t>FIRF LIQUIDEZ EMPRESARIAL RF</t>
  </si>
  <si>
    <t>BANRISUL ABSOLUTO RF LP</t>
  </si>
  <si>
    <t>BANRISUL FOCO IMA GERAL RF LP</t>
  </si>
  <si>
    <t>BANRISUL AUT FI RF CP</t>
  </si>
  <si>
    <t>SICREDI TXA SELIC FIC FIRF LP</t>
  </si>
  <si>
    <t>Banco do Brasil</t>
  </si>
  <si>
    <t>Sicredi</t>
  </si>
  <si>
    <t>Caixa Econômica Federal</t>
  </si>
  <si>
    <t>Banrisul</t>
  </si>
  <si>
    <t xml:space="preserve">RELAÇÃO DE VALORES </t>
  </si>
  <si>
    <t>BB PREVID RF PERFIL</t>
  </si>
  <si>
    <t>BB PREVID VERT 2026</t>
  </si>
  <si>
    <t>BB PREVID FLUXO RF</t>
  </si>
  <si>
    <t>Demonstrativo de Rendimentos 2025</t>
  </si>
  <si>
    <t>RENTABILIDADE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</si>
</sst>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&quot;R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/>
    <xf numFmtId="164" fontId="2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4" fontId="1" fillId="0" borderId="0" xfId="0" applyNumberFormat="1" applyFont="1" applyBorder="1"/>
    <xf numFmtId="164" fontId="1" fillId="0" borderId="0" xfId="0" applyNumberFormat="1" applyFont="1"/>
    <xf numFmtId="4" fontId="2" fillId="0" borderId="0" xfId="0" applyNumberFormat="1" applyFont="1" applyBorder="1"/>
    <xf numFmtId="0" fontId="2" fillId="0" borderId="0" xfId="0" applyFont="1" applyBorder="1"/>
    <xf numFmtId="164" fontId="1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5" fontId="1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B41" sqref="B41"/>
    </sheetView>
  </sheetViews>
  <sheetFormatPr defaultRowHeight="15" x14ac:dyDescent="0.2"/>
  <cols>
    <col min="1" max="1" width="30.28515625" style="21" customWidth="1"/>
    <col min="2" max="2" width="19.140625" style="21" customWidth="1"/>
    <col min="3" max="5" width="16.7109375" style="21" customWidth="1"/>
    <col min="6" max="6" width="21.140625" style="21" customWidth="1"/>
    <col min="7" max="7" width="9.140625" style="21"/>
    <col min="8" max="8" width="48.85546875" style="21" customWidth="1"/>
    <col min="9" max="9" width="33.140625" style="21" customWidth="1"/>
    <col min="10" max="16384" width="9.140625" style="21"/>
  </cols>
  <sheetData>
    <row r="1" spans="1:10" ht="15" customHeight="1" x14ac:dyDescent="0.25">
      <c r="A1" s="36" t="s">
        <v>32</v>
      </c>
      <c r="B1" s="37"/>
      <c r="C1" s="37"/>
      <c r="D1" s="37"/>
      <c r="E1" s="37"/>
      <c r="F1" s="38"/>
      <c r="G1" s="20"/>
      <c r="H1" s="20"/>
      <c r="I1" s="20"/>
      <c r="J1" s="20"/>
    </row>
    <row r="2" spans="1:10" ht="15.75" x14ac:dyDescent="0.25">
      <c r="A2" s="40" t="s">
        <v>0</v>
      </c>
      <c r="B2" s="40"/>
      <c r="C2" s="40"/>
      <c r="D2" s="40"/>
      <c r="E2" s="40"/>
      <c r="F2" s="40"/>
      <c r="G2" s="20"/>
      <c r="H2" s="22"/>
      <c r="I2" s="23"/>
      <c r="J2" s="23"/>
    </row>
    <row r="3" spans="1:10" x14ac:dyDescent="0.2">
      <c r="A3" s="3" t="s">
        <v>1</v>
      </c>
      <c r="B3" s="4">
        <v>45901</v>
      </c>
      <c r="C3" s="4">
        <v>45931</v>
      </c>
      <c r="D3" s="4">
        <v>45962</v>
      </c>
      <c r="E3" s="4">
        <v>45992</v>
      </c>
      <c r="F3" s="5" t="s">
        <v>2</v>
      </c>
      <c r="H3" s="24"/>
      <c r="I3" s="25"/>
      <c r="J3" s="24"/>
    </row>
    <row r="4" spans="1:10" ht="15.75" x14ac:dyDescent="0.25">
      <c r="A4" s="18" t="s">
        <v>3</v>
      </c>
      <c r="B4" s="16">
        <v>12766.4</v>
      </c>
      <c r="C4" s="16">
        <v>25494.83</v>
      </c>
      <c r="D4" s="14">
        <v>50720.26</v>
      </c>
      <c r="E4" s="16"/>
      <c r="F4" s="17">
        <f>SUM(B4:E4)</f>
        <v>88981.49</v>
      </c>
      <c r="G4" s="26"/>
      <c r="H4" s="24"/>
      <c r="I4" s="25"/>
      <c r="J4" s="24"/>
    </row>
    <row r="5" spans="1:10" ht="15.75" x14ac:dyDescent="0.25">
      <c r="A5" s="18" t="s">
        <v>11</v>
      </c>
      <c r="B5" s="6">
        <v>5466.23</v>
      </c>
      <c r="C5" s="6">
        <v>9855.75</v>
      </c>
      <c r="D5" s="6">
        <v>8716.02</v>
      </c>
      <c r="E5" s="9"/>
      <c r="F5" s="8">
        <f>SUM(B5:E5)</f>
        <v>24038</v>
      </c>
      <c r="H5" s="24"/>
      <c r="I5" s="25"/>
      <c r="J5" s="24"/>
    </row>
    <row r="6" spans="1:10" ht="15.75" x14ac:dyDescent="0.25">
      <c r="A6" s="18" t="s">
        <v>12</v>
      </c>
      <c r="B6" s="6">
        <v>32424.84</v>
      </c>
      <c r="C6" s="6">
        <v>35562.07</v>
      </c>
      <c r="D6" s="6">
        <v>30094.78</v>
      </c>
      <c r="E6" s="9"/>
      <c r="F6" s="8">
        <f>SUM(B6:E6)</f>
        <v>98081.69</v>
      </c>
      <c r="H6" s="24"/>
      <c r="I6" s="27"/>
      <c r="J6" s="24"/>
    </row>
    <row r="7" spans="1:10" ht="15.75" x14ac:dyDescent="0.25">
      <c r="A7" s="18" t="s">
        <v>4</v>
      </c>
      <c r="B7" s="6">
        <v>16474.150000000001</v>
      </c>
      <c r="C7" s="6">
        <v>17602.34</v>
      </c>
      <c r="D7" s="14">
        <v>14749.93</v>
      </c>
      <c r="E7" s="6"/>
      <c r="F7" s="8">
        <f>SUM(B7:E7)</f>
        <v>48826.420000000006</v>
      </c>
      <c r="H7" s="24"/>
      <c r="I7" s="24"/>
      <c r="J7" s="24"/>
    </row>
    <row r="8" spans="1:10" ht="15.75" x14ac:dyDescent="0.25">
      <c r="A8" s="18" t="s">
        <v>18</v>
      </c>
      <c r="B8" s="6">
        <v>31361.16</v>
      </c>
      <c r="C8" s="6">
        <v>32065.03</v>
      </c>
      <c r="D8" s="15">
        <v>27578.34</v>
      </c>
      <c r="E8" s="6"/>
      <c r="F8" s="8">
        <f>SUM(B8:E8)</f>
        <v>91004.53</v>
      </c>
      <c r="H8" s="24"/>
      <c r="I8" s="24"/>
      <c r="J8" s="24"/>
    </row>
    <row r="9" spans="1:10" ht="15.75" x14ac:dyDescent="0.25">
      <c r="A9" s="5"/>
      <c r="B9" s="7">
        <f>SUM(B4:B8)</f>
        <v>98492.78</v>
      </c>
      <c r="C9" s="7">
        <f>SUM(C4:C8)</f>
        <v>120580.01999999999</v>
      </c>
      <c r="D9" s="7">
        <f>SUM(D4:D8)</f>
        <v>131859.32999999999</v>
      </c>
      <c r="E9" s="7">
        <f>SUM(E4:E8)</f>
        <v>0</v>
      </c>
      <c r="F9" s="11">
        <f>SUM(F4:F8)</f>
        <v>350932.13</v>
      </c>
      <c r="H9" s="28"/>
      <c r="I9" s="24"/>
      <c r="J9" s="24"/>
    </row>
    <row r="10" spans="1:10" ht="15.75" x14ac:dyDescent="0.25">
      <c r="A10" s="40" t="s">
        <v>5</v>
      </c>
      <c r="B10" s="40"/>
      <c r="C10" s="40"/>
      <c r="D10" s="40"/>
      <c r="E10" s="40"/>
      <c r="F10" s="40"/>
      <c r="H10" s="24"/>
      <c r="I10" s="25"/>
      <c r="J10" s="24"/>
    </row>
    <row r="11" spans="1:10" ht="15.75" x14ac:dyDescent="0.25">
      <c r="A11" s="18" t="s">
        <v>6</v>
      </c>
      <c r="B11" s="6">
        <v>6755.35</v>
      </c>
      <c r="C11" s="6">
        <v>7554.85</v>
      </c>
      <c r="D11" s="6">
        <v>9425.5300000000007</v>
      </c>
      <c r="E11" s="6"/>
      <c r="F11" s="8">
        <f t="shared" ref="F11:F16" si="0">SUM(B11:E11)</f>
        <v>23735.730000000003</v>
      </c>
      <c r="H11" s="24"/>
      <c r="I11" s="24"/>
      <c r="J11" s="24"/>
    </row>
    <row r="12" spans="1:10" ht="15.75" x14ac:dyDescent="0.25">
      <c r="A12" s="18" t="s">
        <v>14</v>
      </c>
      <c r="B12" s="6">
        <v>1323.51</v>
      </c>
      <c r="C12" s="6">
        <v>3123.5</v>
      </c>
      <c r="D12" s="6">
        <v>8400.6200000000008</v>
      </c>
      <c r="E12" s="6"/>
      <c r="F12" s="8">
        <f t="shared" si="0"/>
        <v>12847.630000000001</v>
      </c>
      <c r="H12" s="24"/>
      <c r="I12" s="24"/>
      <c r="J12" s="24"/>
    </row>
    <row r="13" spans="1:10" ht="15.75" x14ac:dyDescent="0.25">
      <c r="A13" s="18" t="s">
        <v>15</v>
      </c>
      <c r="B13" s="6">
        <v>7427.1</v>
      </c>
      <c r="C13" s="6">
        <v>11827.7</v>
      </c>
      <c r="D13" s="6">
        <v>11246.44</v>
      </c>
      <c r="E13" s="6"/>
      <c r="F13" s="8">
        <f t="shared" si="0"/>
        <v>30501.240000000005</v>
      </c>
      <c r="H13" s="24"/>
      <c r="I13" s="24"/>
      <c r="J13" s="24"/>
    </row>
    <row r="14" spans="1:10" ht="15.75" x14ac:dyDescent="0.25">
      <c r="A14" s="18" t="s">
        <v>29</v>
      </c>
      <c r="B14" s="6">
        <v>30037.53</v>
      </c>
      <c r="C14" s="6">
        <v>31284.99</v>
      </c>
      <c r="D14" s="6">
        <v>26312.51</v>
      </c>
      <c r="E14" s="6"/>
      <c r="F14" s="8">
        <f t="shared" si="0"/>
        <v>87635.03</v>
      </c>
      <c r="H14" s="24"/>
      <c r="I14" s="24"/>
      <c r="J14" s="24"/>
    </row>
    <row r="15" spans="1:10" ht="15.75" x14ac:dyDescent="0.25">
      <c r="A15" s="18" t="s">
        <v>30</v>
      </c>
      <c r="B15" s="6">
        <v>4276.78</v>
      </c>
      <c r="C15" s="6">
        <v>4061.33</v>
      </c>
      <c r="D15" s="6">
        <v>3208.42</v>
      </c>
      <c r="E15" s="6"/>
      <c r="F15" s="8">
        <f t="shared" si="0"/>
        <v>11546.53</v>
      </c>
      <c r="H15" s="24"/>
      <c r="I15" s="24"/>
      <c r="J15" s="24"/>
    </row>
    <row r="16" spans="1:10" ht="15.75" x14ac:dyDescent="0.25">
      <c r="A16" s="18" t="s">
        <v>31</v>
      </c>
      <c r="B16" s="6">
        <v>429.16</v>
      </c>
      <c r="C16" s="6">
        <v>453.14</v>
      </c>
      <c r="D16" s="6">
        <v>377.86</v>
      </c>
      <c r="E16" s="6"/>
      <c r="F16" s="8">
        <f t="shared" si="0"/>
        <v>1260.1599999999999</v>
      </c>
      <c r="H16" s="24"/>
      <c r="I16" s="24"/>
      <c r="J16" s="24"/>
    </row>
    <row r="17" spans="1:10" ht="15.75" x14ac:dyDescent="0.25">
      <c r="A17" s="10"/>
      <c r="B17" s="11">
        <f>SUM(B11:B16)</f>
        <v>50249.43</v>
      </c>
      <c r="C17" s="11">
        <f>SUM(C11:C16)</f>
        <v>58305.510000000009</v>
      </c>
      <c r="D17" s="11">
        <f>SUM(D11:D16)</f>
        <v>58971.380000000005</v>
      </c>
      <c r="E17" s="11">
        <f>SUM(E11:E16)</f>
        <v>0</v>
      </c>
      <c r="F17" s="11">
        <f>SUM(F11:F16)</f>
        <v>167526.32</v>
      </c>
      <c r="H17" s="24"/>
      <c r="I17" s="24"/>
      <c r="J17" s="24"/>
    </row>
    <row r="18" spans="1:10" ht="15.75" x14ac:dyDescent="0.25">
      <c r="A18" s="41" t="s">
        <v>16</v>
      </c>
      <c r="B18" s="42"/>
      <c r="C18" s="42"/>
      <c r="D18" s="42"/>
      <c r="E18" s="42"/>
      <c r="F18" s="43"/>
      <c r="H18" s="24"/>
      <c r="I18" s="24"/>
      <c r="J18" s="24"/>
    </row>
    <row r="19" spans="1:10" ht="15.75" x14ac:dyDescent="0.25">
      <c r="A19" s="19" t="s">
        <v>17</v>
      </c>
      <c r="B19" s="13">
        <v>34243.370000000003</v>
      </c>
      <c r="C19" s="15">
        <v>38405.42</v>
      </c>
      <c r="D19" s="13">
        <v>32646.16</v>
      </c>
      <c r="E19" s="13"/>
      <c r="F19" s="12">
        <f>SUM(B19:E19)</f>
        <v>105294.95000000001</v>
      </c>
      <c r="H19" s="24"/>
      <c r="I19" s="24"/>
      <c r="J19" s="24"/>
    </row>
    <row r="20" spans="1:10" ht="15.75" x14ac:dyDescent="0.25">
      <c r="A20" s="19" t="s">
        <v>19</v>
      </c>
      <c r="B20" s="13">
        <v>87232.72</v>
      </c>
      <c r="C20" s="15">
        <v>92012.83</v>
      </c>
      <c r="D20" s="13">
        <v>76330.52</v>
      </c>
      <c r="E20" s="13"/>
      <c r="F20" s="12">
        <f>SUM(B20:E20)</f>
        <v>255576.07</v>
      </c>
      <c r="H20" s="24"/>
      <c r="I20" s="24"/>
      <c r="J20" s="24"/>
    </row>
    <row r="21" spans="1:10" ht="15.75" x14ac:dyDescent="0.25">
      <c r="A21" s="19" t="s">
        <v>23</v>
      </c>
      <c r="B21" s="33">
        <v>21315.32</v>
      </c>
      <c r="C21" s="15">
        <v>2443.44</v>
      </c>
      <c r="D21" s="33">
        <v>2026.11</v>
      </c>
      <c r="E21" s="33"/>
      <c r="F21" s="34">
        <f>SUM(B21:E21)</f>
        <v>25784.87</v>
      </c>
      <c r="H21" s="24"/>
      <c r="I21" s="24"/>
      <c r="J21" s="24"/>
    </row>
    <row r="22" spans="1:10" ht="15.75" x14ac:dyDescent="0.25">
      <c r="A22" s="10"/>
      <c r="B22" s="11">
        <f>SUM(B19:B21)</f>
        <v>142791.41</v>
      </c>
      <c r="C22" s="11">
        <f>SUM(C19:C21)</f>
        <v>132861.69</v>
      </c>
      <c r="D22" s="11">
        <f>SUM(D19:D21)</f>
        <v>111002.79000000001</v>
      </c>
      <c r="E22" s="11">
        <f>SUM(E19:E21)</f>
        <v>0</v>
      </c>
      <c r="F22" s="11">
        <f>SUM(B22:E22)</f>
        <v>386655.89</v>
      </c>
      <c r="H22" s="24"/>
      <c r="I22" s="24"/>
      <c r="J22" s="24"/>
    </row>
    <row r="23" spans="1:10" ht="15.75" x14ac:dyDescent="0.25">
      <c r="A23" s="40" t="s">
        <v>7</v>
      </c>
      <c r="B23" s="40"/>
      <c r="C23" s="40"/>
      <c r="D23" s="40"/>
      <c r="E23" s="40"/>
      <c r="F23" s="40"/>
      <c r="H23" s="24"/>
      <c r="I23" s="27"/>
      <c r="J23" s="24"/>
    </row>
    <row r="24" spans="1:10" ht="15.75" x14ac:dyDescent="0.25">
      <c r="A24" s="18" t="s">
        <v>21</v>
      </c>
      <c r="B24" s="6">
        <v>21960.97</v>
      </c>
      <c r="C24" s="6">
        <v>26021.93</v>
      </c>
      <c r="D24" s="6">
        <v>30314.880000000001</v>
      </c>
      <c r="E24" s="6"/>
      <c r="F24" s="8">
        <f t="shared" ref="F24:F29" si="1">SUM(B24:E24)</f>
        <v>78297.78</v>
      </c>
      <c r="H24" s="29"/>
      <c r="I24" s="24"/>
      <c r="J24" s="24"/>
    </row>
    <row r="25" spans="1:10" ht="15.75" x14ac:dyDescent="0.25">
      <c r="A25" s="18" t="s">
        <v>20</v>
      </c>
      <c r="B25" s="6">
        <v>68596.86</v>
      </c>
      <c r="C25" s="6">
        <v>71731.27</v>
      </c>
      <c r="D25" s="6">
        <v>59098.07</v>
      </c>
      <c r="E25" s="6"/>
      <c r="F25" s="8">
        <f>SUM(B25:E25)</f>
        <v>199426.2</v>
      </c>
      <c r="H25" s="29"/>
      <c r="I25" s="24"/>
      <c r="J25" s="24"/>
    </row>
    <row r="26" spans="1:10" ht="15.75" x14ac:dyDescent="0.25">
      <c r="A26" s="18" t="s">
        <v>13</v>
      </c>
      <c r="B26" s="6">
        <v>4565.6000000000004</v>
      </c>
      <c r="C26" s="6">
        <v>5015.63</v>
      </c>
      <c r="D26" s="6">
        <v>4221.22</v>
      </c>
      <c r="E26" s="6"/>
      <c r="F26" s="8">
        <f t="shared" si="1"/>
        <v>13802.45</v>
      </c>
      <c r="H26" s="29"/>
      <c r="I26" s="24"/>
      <c r="J26" s="24"/>
    </row>
    <row r="27" spans="1:10" ht="15.75" x14ac:dyDescent="0.25">
      <c r="A27" s="18" t="s">
        <v>8</v>
      </c>
      <c r="B27" s="6">
        <v>9733.76</v>
      </c>
      <c r="C27" s="6">
        <v>6180.6</v>
      </c>
      <c r="D27" s="6">
        <v>16810.21</v>
      </c>
      <c r="E27" s="6"/>
      <c r="F27" s="8">
        <f t="shared" si="1"/>
        <v>32724.57</v>
      </c>
      <c r="H27" s="30"/>
      <c r="I27" s="24"/>
      <c r="J27" s="24"/>
    </row>
    <row r="28" spans="1:10" ht="15.75" x14ac:dyDescent="0.25">
      <c r="A28" s="18" t="s">
        <v>9</v>
      </c>
      <c r="B28" s="6">
        <v>21449.99</v>
      </c>
      <c r="C28" s="6">
        <v>16206.66</v>
      </c>
      <c r="D28" s="6">
        <v>26113.31</v>
      </c>
      <c r="E28" s="6"/>
      <c r="F28" s="8">
        <f t="shared" si="1"/>
        <v>63769.960000000006</v>
      </c>
      <c r="H28" s="2"/>
    </row>
    <row r="29" spans="1:10" ht="15.75" x14ac:dyDescent="0.25">
      <c r="A29" s="18" t="s">
        <v>10</v>
      </c>
      <c r="B29" s="6">
        <v>9110.5300000000007</v>
      </c>
      <c r="C29" s="6">
        <v>10280.1</v>
      </c>
      <c r="D29" s="6">
        <v>6843.4</v>
      </c>
      <c r="E29" s="6"/>
      <c r="F29" s="8">
        <f t="shared" si="1"/>
        <v>26234.03</v>
      </c>
      <c r="H29" s="2"/>
    </row>
    <row r="30" spans="1:10" ht="15.75" x14ac:dyDescent="0.25">
      <c r="A30" s="18" t="s">
        <v>22</v>
      </c>
      <c r="B30" s="6">
        <v>3628.57</v>
      </c>
      <c r="C30" s="6">
        <v>3783.79</v>
      </c>
      <c r="D30" s="6">
        <v>3163.25</v>
      </c>
      <c r="E30" s="6"/>
      <c r="F30" s="8">
        <f>SUM(B30:E30)</f>
        <v>10575.61</v>
      </c>
      <c r="H30" s="2"/>
    </row>
    <row r="31" spans="1:10" ht="15.75" x14ac:dyDescent="0.25">
      <c r="A31" s="5"/>
      <c r="B31" s="31">
        <f>SUM(B24:B30)</f>
        <v>139046.28000000003</v>
      </c>
      <c r="C31" s="31">
        <f>SUM(C24:C30)</f>
        <v>139219.98000000004</v>
      </c>
      <c r="D31" s="31">
        <f>SUM(D24:D30)</f>
        <v>146564.34</v>
      </c>
      <c r="E31" s="31">
        <f>SUM(E24:E30)</f>
        <v>0</v>
      </c>
      <c r="F31" s="31">
        <f>SUM(F24:F30)</f>
        <v>424830.6</v>
      </c>
    </row>
    <row r="32" spans="1:10" ht="15.75" x14ac:dyDescent="0.25">
      <c r="A32" s="32" t="s">
        <v>33</v>
      </c>
      <c r="B32" s="8">
        <f>SUM(B9,B17,B22,B31)</f>
        <v>430579.9</v>
      </c>
      <c r="C32" s="8">
        <f>SUM(C9,C17,C22,C31)</f>
        <v>450967.2</v>
      </c>
      <c r="D32" s="8">
        <f>SUM(D9,D17,D22,D31)</f>
        <v>448397.83999999997</v>
      </c>
      <c r="E32" s="8">
        <f>SUM(E9,E17,E22,E31)</f>
        <v>0</v>
      </c>
      <c r="F32" s="8">
        <f>SUM(B32:E32)</f>
        <v>1329944.94</v>
      </c>
    </row>
    <row r="36" spans="1:2" x14ac:dyDescent="0.2">
      <c r="A36" s="39" t="s">
        <v>28</v>
      </c>
      <c r="B36" s="39"/>
    </row>
    <row r="37" spans="1:2" x14ac:dyDescent="0.2">
      <c r="A37" s="5" t="s">
        <v>24</v>
      </c>
      <c r="B37" s="15">
        <v>5025064.13</v>
      </c>
    </row>
    <row r="38" spans="1:2" x14ac:dyDescent="0.2">
      <c r="A38" s="5" t="s">
        <v>25</v>
      </c>
      <c r="B38" s="15">
        <v>10604661.529999999</v>
      </c>
    </row>
    <row r="39" spans="1:2" x14ac:dyDescent="0.2">
      <c r="A39" s="5" t="s">
        <v>26</v>
      </c>
      <c r="B39" s="15">
        <v>10391697.630000001</v>
      </c>
    </row>
    <row r="40" spans="1:2" x14ac:dyDescent="0.2">
      <c r="A40" s="5" t="s">
        <v>27</v>
      </c>
      <c r="B40" s="15">
        <v>10738024.43</v>
      </c>
    </row>
    <row r="41" spans="1:2" ht="15.75" x14ac:dyDescent="0.25">
      <c r="A41" s="32" t="s">
        <v>2</v>
      </c>
      <c r="B41" s="35">
        <f>SUM(B37:B40)</f>
        <v>36759447.719999999</v>
      </c>
    </row>
  </sheetData>
  <mergeCells count="6">
    <mergeCell ref="A1:F1"/>
    <mergeCell ref="A36:B36"/>
    <mergeCell ref="A10:F10"/>
    <mergeCell ref="A23:F23"/>
    <mergeCell ref="A2:F2"/>
    <mergeCell ref="A18:F1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opLeftCell="A4" workbookViewId="0"/>
  </sheetViews>
  <sheetFormatPr defaultRowHeight="15" x14ac:dyDescent="0.25"/>
  <cols>
    <col min="1" max="1" width="31.5703125" customWidth="1"/>
  </cols>
  <sheetData>
    <row r="1" spans="1:1" ht="15.75" x14ac:dyDescent="0.25">
      <c r="A1" s="6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>
        <f>SUM(A1:A10)</f>
        <v>0</v>
      </c>
    </row>
    <row r="12" spans="1:1" x14ac:dyDescent="0.25">
      <c r="A12" s="1"/>
    </row>
    <row r="13" spans="1:1" x14ac:dyDescent="0.25">
      <c r="A1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Alegria Prefeitura</dc:creator>
  <cp:lastModifiedBy>Usuário do Windows</cp:lastModifiedBy>
  <cp:lastPrinted>2025-12-11T10:50:00Z</cp:lastPrinted>
  <dcterms:created xsi:type="dcterms:W3CDTF">2014-05-08T12:13:30Z</dcterms:created>
  <dcterms:modified xsi:type="dcterms:W3CDTF">2025-12-11T10:50:07Z</dcterms:modified>
</cp:coreProperties>
</file>